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ff8279425027e051/Dokumenter/Marathon Danmark/Kommuneserie Øst 2022/"/>
    </mc:Choice>
  </mc:AlternateContent>
  <xr:revisionPtr revIDLastSave="572" documentId="13_ncr:1_{A3CF421F-C428-4AF8-AE99-BF3C97EE5647}" xr6:coauthVersionLast="47" xr6:coauthVersionMax="47" xr10:uidLastSave="{8A08B907-262F-4279-8E9F-D694F9871E75}"/>
  <bookViews>
    <workbookView xWindow="-108" yWindow="-108" windowWidth="23256" windowHeight="12576" activeTab="3" xr2:uid="{B0E5CAFC-07A7-47E0-93D2-5189E0A54C9A}"/>
  </bookViews>
  <sheets>
    <sheet name="Kalundborg" sheetId="1" r:id="rId1"/>
    <sheet name="Holbæk" sheetId="2" r:id="rId2"/>
    <sheet name="Odsherred" sheetId="3" r:id="rId3"/>
    <sheet name="Samlet" sheetId="4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3" i="4" l="1"/>
  <c r="M23" i="4" s="1"/>
  <c r="L22" i="4"/>
  <c r="M22" i="4" s="1"/>
  <c r="M21" i="4"/>
  <c r="L21" i="4"/>
  <c r="M20" i="4"/>
  <c r="L20" i="4"/>
  <c r="M19" i="4"/>
  <c r="L19" i="4"/>
  <c r="M18" i="4"/>
  <c r="L18" i="4"/>
  <c r="M17" i="4"/>
  <c r="L17" i="4"/>
  <c r="M14" i="4"/>
  <c r="L14" i="4"/>
  <c r="M13" i="4"/>
  <c r="L13" i="4"/>
  <c r="M12" i="4"/>
  <c r="L12" i="4"/>
  <c r="M11" i="4"/>
  <c r="L11" i="4"/>
  <c r="M10" i="4"/>
  <c r="L10" i="4"/>
  <c r="M9" i="4"/>
  <c r="L9" i="4"/>
  <c r="M8" i="4"/>
  <c r="L8" i="4"/>
  <c r="M7" i="4"/>
  <c r="L7" i="4"/>
  <c r="M6" i="4"/>
  <c r="L6" i="4"/>
  <c r="M5" i="4"/>
  <c r="L5" i="4"/>
  <c r="M4" i="4"/>
  <c r="L4" i="4"/>
  <c r="M3" i="4"/>
  <c r="L3" i="4"/>
  <c r="E48" i="4"/>
  <c r="F48" i="4" s="1"/>
  <c r="E49" i="4"/>
  <c r="F49" i="4" s="1"/>
  <c r="E50" i="4"/>
  <c r="F50" i="4" s="1"/>
  <c r="E51" i="4"/>
  <c r="F51" i="4" s="1"/>
  <c r="E52" i="4"/>
  <c r="F52" i="4" s="1"/>
  <c r="E53" i="4"/>
  <c r="F53" i="4" s="1"/>
  <c r="E54" i="4"/>
  <c r="F54" i="4" s="1"/>
  <c r="E55" i="4"/>
  <c r="F55" i="4" s="1"/>
  <c r="E56" i="4"/>
  <c r="F56" i="4" s="1"/>
  <c r="E57" i="4"/>
  <c r="F57" i="4" s="1"/>
  <c r="E47" i="4"/>
  <c r="F47" i="4" s="1"/>
  <c r="E4" i="4" l="1"/>
  <c r="F4" i="4" s="1"/>
  <c r="E5" i="4"/>
  <c r="F5" i="4" s="1"/>
  <c r="E6" i="4"/>
  <c r="F6" i="4" s="1"/>
  <c r="E7" i="4"/>
  <c r="F7" i="4" s="1"/>
  <c r="E8" i="4"/>
  <c r="F8" i="4" s="1"/>
  <c r="E9" i="4"/>
  <c r="F9" i="4" s="1"/>
  <c r="E10" i="4"/>
  <c r="F10" i="4" s="1"/>
  <c r="E11" i="4"/>
  <c r="F11" i="4" s="1"/>
  <c r="E12" i="4"/>
  <c r="F12" i="4" s="1"/>
  <c r="E13" i="4"/>
  <c r="F13" i="4" s="1"/>
  <c r="E14" i="4"/>
  <c r="F14" i="4" s="1"/>
  <c r="E15" i="4"/>
  <c r="F15" i="4" s="1"/>
  <c r="E16" i="4"/>
  <c r="F16" i="4" s="1"/>
  <c r="E17" i="4"/>
  <c r="F17" i="4" s="1"/>
  <c r="E18" i="4"/>
  <c r="F18" i="4" s="1"/>
  <c r="E19" i="4"/>
  <c r="F19" i="4" s="1"/>
  <c r="E20" i="4"/>
  <c r="F20" i="4" s="1"/>
  <c r="E21" i="4"/>
  <c r="F21" i="4" s="1"/>
  <c r="E22" i="4"/>
  <c r="F22" i="4" s="1"/>
  <c r="E23" i="4"/>
  <c r="F23" i="4" s="1"/>
  <c r="E24" i="4"/>
  <c r="F24" i="4" s="1"/>
  <c r="E25" i="4"/>
  <c r="F25" i="4" s="1"/>
  <c r="E26" i="4"/>
  <c r="F26" i="4" s="1"/>
  <c r="E27" i="4"/>
  <c r="F27" i="4" s="1"/>
  <c r="E28" i="4"/>
  <c r="F28" i="4" s="1"/>
  <c r="E29" i="4"/>
  <c r="F29" i="4" s="1"/>
  <c r="E30" i="4"/>
  <c r="F30" i="4" s="1"/>
  <c r="E31" i="4"/>
  <c r="F31" i="4" s="1"/>
  <c r="E32" i="4"/>
  <c r="F32" i="4" s="1"/>
  <c r="E33" i="4"/>
  <c r="F33" i="4" s="1"/>
  <c r="E34" i="4"/>
  <c r="F34" i="4" s="1"/>
  <c r="E35" i="4"/>
  <c r="F35" i="4" s="1"/>
  <c r="E36" i="4"/>
  <c r="F36" i="4" s="1"/>
  <c r="E37" i="4"/>
  <c r="F37" i="4" s="1"/>
  <c r="E38" i="4"/>
  <c r="F38" i="4" s="1"/>
  <c r="E39" i="4"/>
  <c r="F39" i="4" s="1"/>
  <c r="E40" i="4"/>
  <c r="F40" i="4" s="1"/>
  <c r="E41" i="4"/>
  <c r="F41" i="4" s="1"/>
  <c r="E42" i="4"/>
  <c r="F42" i="4" s="1"/>
  <c r="E43" i="4"/>
  <c r="F43" i="4" s="1"/>
  <c r="E44" i="4"/>
  <c r="F44" i="4" s="1"/>
  <c r="E3" i="4"/>
  <c r="F3" i="4" s="1"/>
</calcChain>
</file>

<file path=xl/sharedStrings.xml><?xml version="1.0" encoding="utf-8"?>
<sst xmlns="http://schemas.openxmlformats.org/spreadsheetml/2006/main" count="296" uniqueCount="104">
  <si>
    <t>Alice Ravn</t>
  </si>
  <si>
    <t>Anne Leditzig</t>
  </si>
  <si>
    <t>Anne-Marie Lyngbye</t>
  </si>
  <si>
    <t>Annette Eriksen</t>
  </si>
  <si>
    <t>Britt Jørgensen</t>
  </si>
  <si>
    <t>Christian Thestrup</t>
  </si>
  <si>
    <t>Claus Blaabjerg</t>
  </si>
  <si>
    <t>David Bredo</t>
  </si>
  <si>
    <t>Ella Kuhlman</t>
  </si>
  <si>
    <t>Hasse Falk Jakobsen</t>
  </si>
  <si>
    <t>Kim Høxbro</t>
  </si>
  <si>
    <t>Kim Lund</t>
  </si>
  <si>
    <t>Kurt Olsen</t>
  </si>
  <si>
    <t>Lise Friis</t>
  </si>
  <si>
    <t>Maja Scheel</t>
  </si>
  <si>
    <t>Majken Østergaard Madsen</t>
  </si>
  <si>
    <t>Maria Hummelluhr Kristensen</t>
  </si>
  <si>
    <t>Michael Nilsson</t>
  </si>
  <si>
    <t>Ole Hansen</t>
  </si>
  <si>
    <t>Per Foss</t>
  </si>
  <si>
    <t>Pernille Krogh Björklund</t>
  </si>
  <si>
    <t>Peter Møllebro</t>
  </si>
  <si>
    <t>Rikke Cebula</t>
  </si>
  <si>
    <t>Stig Kuhlman</t>
  </si>
  <si>
    <t>Susanne Wildt</t>
  </si>
  <si>
    <t>Søren Nielsen</t>
  </si>
  <si>
    <t>Thomas Eul</t>
  </si>
  <si>
    <t>Trine Dydensborg</t>
  </si>
  <si>
    <t>Charlotte Nylander</t>
  </si>
  <si>
    <t>Dorthe M. Wiuf Nielsen</t>
  </si>
  <si>
    <t>Hans Lindhøj Nielsen</t>
  </si>
  <si>
    <t>Jens Poulsen</t>
  </si>
  <si>
    <t>Lone Friis</t>
  </si>
  <si>
    <t>Mette Jensen</t>
  </si>
  <si>
    <t>Morten Bunch</t>
  </si>
  <si>
    <t>Pia Christiansen</t>
  </si>
  <si>
    <t>Ricky Andersen</t>
  </si>
  <si>
    <t>Sune Hundebøll</t>
  </si>
  <si>
    <t>Morten Brogaard Jakobsen</t>
  </si>
  <si>
    <t>Rikke Steen Olsen</t>
  </si>
  <si>
    <t>Karoline Olander</t>
  </si>
  <si>
    <t>Anette Fog</t>
  </si>
  <si>
    <t>Betina Sørensen</t>
  </si>
  <si>
    <t>Brian Vernersen</t>
  </si>
  <si>
    <t>Charlotte Møller Bysted</t>
  </si>
  <si>
    <t>Charlotte Poulsen</t>
  </si>
  <si>
    <t>Claus Jeslund</t>
  </si>
  <si>
    <t>Hans Christian Jensen</t>
  </si>
  <si>
    <t>Jesper Ølsgaard</t>
  </si>
  <si>
    <t>Kenneth Badensø</t>
  </si>
  <si>
    <t>Kim Henningsen</t>
  </si>
  <si>
    <t>Kirsten Bonde</t>
  </si>
  <si>
    <t>Klaus Grønhøj</t>
  </si>
  <si>
    <t>Kurt Andersen</t>
  </si>
  <si>
    <t>Luise Gangergaard</t>
  </si>
  <si>
    <t>Maud Hjortshøj</t>
  </si>
  <si>
    <t>Mikael Lassen</t>
  </si>
  <si>
    <t>Søren Kuhlmann</t>
  </si>
  <si>
    <t>Tinna Lilletvedt</t>
  </si>
  <si>
    <t>Ulrik Pihl</t>
  </si>
  <si>
    <t>Eva Jørgensen</t>
  </si>
  <si>
    <t>Jeanette Wly</t>
  </si>
  <si>
    <t>Kate Pedersen</t>
  </si>
  <si>
    <t>Kalundborg</t>
  </si>
  <si>
    <t>Kommuneserie Øst - Kalundborg kommune</t>
  </si>
  <si>
    <t>Nekselø - 25. marts 2022</t>
  </si>
  <si>
    <t>Kommuneserie Øst - Odsherred kommune</t>
  </si>
  <si>
    <t>Gniben - 27. marts 2022</t>
  </si>
  <si>
    <t>Holbæk - 26. marts 2022</t>
  </si>
  <si>
    <t>Kommuneserie Øst - Holbæk kommune</t>
  </si>
  <si>
    <t>Marathon</t>
  </si>
  <si>
    <t>Tid</t>
  </si>
  <si>
    <t>Charlotte Bysted Møller</t>
  </si>
  <si>
    <t>Rita Bjerregaard</t>
  </si>
  <si>
    <t>Halvmarathon</t>
  </si>
  <si>
    <t>Lars Heitmann</t>
  </si>
  <si>
    <t>Karina Frimark</t>
  </si>
  <si>
    <t>Tanja Vinholt</t>
  </si>
  <si>
    <t>Per Lauridsen</t>
  </si>
  <si>
    <t>Allan Pedersen</t>
  </si>
  <si>
    <t>Maibritt Kristoffersen</t>
  </si>
  <si>
    <t>DNF</t>
  </si>
  <si>
    <t>Marcus Thenning</t>
  </si>
  <si>
    <t>01:55:22 (PR)</t>
  </si>
  <si>
    <t>Erhard Filtenborg</t>
  </si>
  <si>
    <t>Morten Hesselberg</t>
  </si>
  <si>
    <t>Marathon / Kommune:</t>
  </si>
  <si>
    <t>Samlet tid</t>
  </si>
  <si>
    <t>Gns. Tid</t>
  </si>
  <si>
    <t>Holbæk</t>
  </si>
  <si>
    <t>Odsherred</t>
  </si>
  <si>
    <t>* Ella Kuhlman</t>
  </si>
  <si>
    <t>* Klaus Grønhøj</t>
  </si>
  <si>
    <t>* Mikael Lassen</t>
  </si>
  <si>
    <t>* Stig Kuhlman</t>
  </si>
  <si>
    <t>* Hans Christian Jensen</t>
  </si>
  <si>
    <t>Dag 1: Halv</t>
  </si>
  <si>
    <t>Dag 3: DNF</t>
  </si>
  <si>
    <t>Marathon (dage)</t>
  </si>
  <si>
    <t>Halv / Kommune:</t>
  </si>
  <si>
    <t>Dag 2: Marathon</t>
  </si>
  <si>
    <t>Dag 3: Marathon</t>
  </si>
  <si>
    <t>Dag 1: Marathon</t>
  </si>
  <si>
    <t>Halv / Kommune (dage)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</si>
</sst>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3" fillId="2" borderId="1" xfId="0" applyFont="1" applyFill="1" applyBorder="1"/>
    <xf numFmtId="0" fontId="2" fillId="3" borderId="1" xfId="0" applyFont="1" applyFill="1" applyBorder="1"/>
    <xf numFmtId="0" fontId="0" fillId="3" borderId="1" xfId="0" applyFill="1" applyBorder="1"/>
    <xf numFmtId="0" fontId="0" fillId="0" borderId="1" xfId="0" applyBorder="1" applyAlignment="1">
      <alignment horizontal="center"/>
    </xf>
    <xf numFmtId="0" fontId="3" fillId="4" borderId="1" xfId="0" applyFont="1" applyFill="1" applyBorder="1"/>
    <xf numFmtId="0" fontId="0" fillId="4" borderId="1" xfId="0" applyFill="1" applyBorder="1"/>
    <xf numFmtId="0" fontId="3" fillId="5" borderId="1" xfId="0" applyFont="1" applyFill="1" applyBorder="1"/>
    <xf numFmtId="0" fontId="0" fillId="5" borderId="1" xfId="0" applyFill="1" applyBorder="1"/>
    <xf numFmtId="0" fontId="0" fillId="0" borderId="0" xfId="0" applyFill="1"/>
    <xf numFmtId="0" fontId="0" fillId="0" borderId="1" xfId="0" applyFont="1" applyBorder="1"/>
    <xf numFmtId="0" fontId="0" fillId="0" borderId="1" xfId="0" applyFill="1" applyBorder="1"/>
    <xf numFmtId="21" fontId="0" fillId="0" borderId="1" xfId="0" applyNumberFormat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21" fontId="0" fillId="0" borderId="0" xfId="0" applyNumberFormat="1" applyBorder="1" applyAlignment="1">
      <alignment horizontal="center"/>
    </xf>
    <xf numFmtId="46" fontId="1" fillId="6" borderId="1" xfId="0" applyNumberFormat="1" applyFont="1" applyFill="1" applyBorder="1" applyAlignment="1">
      <alignment horizontal="center"/>
    </xf>
    <xf numFmtId="46" fontId="1" fillId="0" borderId="1" xfId="0" applyNumberFormat="1" applyFont="1" applyBorder="1" applyAlignment="1">
      <alignment horizontal="center"/>
    </xf>
    <xf numFmtId="46" fontId="5" fillId="0" borderId="1" xfId="0" applyNumberFormat="1" applyFont="1" applyBorder="1" applyAlignment="1">
      <alignment horizontal="center"/>
    </xf>
    <xf numFmtId="21" fontId="6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0" fillId="0" borderId="0" xfId="0" applyBorder="1"/>
    <xf numFmtId="21" fontId="1" fillId="0" borderId="1" xfId="0" applyNumberFormat="1" applyFont="1" applyBorder="1" applyAlignment="1">
      <alignment horizontal="center"/>
    </xf>
    <xf numFmtId="21" fontId="0" fillId="0" borderId="1" xfId="0" applyNumberFormat="1" applyFont="1" applyBorder="1" applyAlignment="1">
      <alignment horizontal="center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/>
    </xf>
    <xf numFmtId="21" fontId="0" fillId="0" borderId="0" xfId="0" applyNumberFormat="1" applyFont="1" applyFill="1" applyBorder="1" applyAlignment="1">
      <alignment horizontal="center"/>
    </xf>
    <xf numFmtId="46" fontId="0" fillId="0" borderId="0" xfId="0" applyNumberFormat="1" applyFont="1" applyFill="1" applyBorder="1" applyAlignment="1">
      <alignment horizontal="center"/>
    </xf>
    <xf numFmtId="21" fontId="6" fillId="0" borderId="0" xfId="0" applyNumberFormat="1" applyFont="1" applyFill="1" applyBorder="1" applyAlignment="1">
      <alignment horizontal="center"/>
    </xf>
    <xf numFmtId="46" fontId="7" fillId="0" borderId="0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586740</xdr:colOff>
      <xdr:row>1</xdr:row>
      <xdr:rowOff>220980</xdr:rowOff>
    </xdr:from>
    <xdr:to>
      <xdr:col>15</xdr:col>
      <xdr:colOff>470726</xdr:colOff>
      <xdr:row>31</xdr:row>
      <xdr:rowOff>97346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117E8564-7E8B-4F28-8EE2-B21270D147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4874"/>
        <a:stretch/>
      </xdr:blipFill>
      <xdr:spPr>
        <a:xfrm>
          <a:off x="3467100" y="518160"/>
          <a:ext cx="7199186" cy="5408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513079</xdr:colOff>
      <xdr:row>1</xdr:row>
      <xdr:rowOff>0</xdr:rowOff>
    </xdr:from>
    <xdr:to>
      <xdr:col>16</xdr:col>
      <xdr:colOff>92282</xdr:colOff>
      <xdr:row>22</xdr:row>
      <xdr:rowOff>45719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97A7A427-1657-46BF-9117-ED2D438666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30136"/>
        <a:stretch/>
      </xdr:blipFill>
      <xdr:spPr>
        <a:xfrm>
          <a:off x="5458459" y="297180"/>
          <a:ext cx="7504003" cy="39319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12700</xdr:colOff>
      <xdr:row>1</xdr:row>
      <xdr:rowOff>22860</xdr:rowOff>
    </xdr:from>
    <xdr:to>
      <xdr:col>15</xdr:col>
      <xdr:colOff>158734</xdr:colOff>
      <xdr:row>31</xdr:row>
      <xdr:rowOff>86666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37672744-B4C9-4519-9664-2FA60A1C7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95880" y="320040"/>
          <a:ext cx="7461234" cy="55959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1DDCF-E31B-4753-B2A8-8A76234470C0}">
  <dimension ref="A1:D62"/>
  <sheetViews>
    <sheetView workbookViewId="0">
      <selection activeCell="A55" sqref="A55"/>
    </sheetView>
  </sheetViews>
  <sheetFormatPr defaultRowHeight="14.4" x14ac:dyDescent="0.3"/>
  <cols>
    <col min="1" max="1" width="25" customWidth="1"/>
    <col min="2" max="2" width="8.109375" style="1" bestFit="1" customWidth="1"/>
  </cols>
  <sheetData>
    <row r="1" spans="1:4" ht="23.4" x14ac:dyDescent="0.45">
      <c r="A1" s="5" t="s">
        <v>64</v>
      </c>
      <c r="B1" s="17"/>
      <c r="C1" s="13"/>
      <c r="D1" s="13"/>
    </row>
    <row r="2" spans="1:4" ht="18" x14ac:dyDescent="0.35">
      <c r="A2" s="6" t="s">
        <v>65</v>
      </c>
      <c r="B2" s="18"/>
    </row>
    <row r="3" spans="1:4" x14ac:dyDescent="0.3">
      <c r="A3" s="3" t="s">
        <v>70</v>
      </c>
      <c r="B3" s="4" t="s">
        <v>71</v>
      </c>
    </row>
    <row r="4" spans="1:4" x14ac:dyDescent="0.3">
      <c r="A4" s="2" t="s">
        <v>0</v>
      </c>
      <c r="B4" s="16">
        <v>0.22010416666666666</v>
      </c>
    </row>
    <row r="5" spans="1:4" x14ac:dyDescent="0.3">
      <c r="A5" s="2" t="s">
        <v>1</v>
      </c>
      <c r="B5" s="16">
        <v>0.24907407407407409</v>
      </c>
    </row>
    <row r="6" spans="1:4" x14ac:dyDescent="0.3">
      <c r="A6" s="2" t="s">
        <v>2</v>
      </c>
      <c r="B6" s="16">
        <v>0.21711805555555555</v>
      </c>
    </row>
    <row r="7" spans="1:4" x14ac:dyDescent="0.3">
      <c r="A7" s="2" t="s">
        <v>3</v>
      </c>
      <c r="B7" s="16">
        <v>0.2291087962962963</v>
      </c>
    </row>
    <row r="8" spans="1:4" x14ac:dyDescent="0.3">
      <c r="A8" s="2" t="s">
        <v>42</v>
      </c>
      <c r="B8" s="16">
        <v>0.19864583333333333</v>
      </c>
    </row>
    <row r="9" spans="1:4" x14ac:dyDescent="0.3">
      <c r="A9" s="2" t="s">
        <v>43</v>
      </c>
      <c r="B9" s="16">
        <v>0.21762731481481482</v>
      </c>
    </row>
    <row r="10" spans="1:4" x14ac:dyDescent="0.3">
      <c r="A10" s="2" t="s">
        <v>4</v>
      </c>
      <c r="B10" s="16">
        <v>0.22569444444444445</v>
      </c>
    </row>
    <row r="11" spans="1:4" x14ac:dyDescent="0.3">
      <c r="A11" s="2" t="s">
        <v>44</v>
      </c>
      <c r="B11" s="16">
        <v>0.22833333333333336</v>
      </c>
    </row>
    <row r="12" spans="1:4" x14ac:dyDescent="0.3">
      <c r="A12" s="2" t="s">
        <v>45</v>
      </c>
      <c r="B12" s="16">
        <v>0.23528935185185185</v>
      </c>
    </row>
    <row r="13" spans="1:4" x14ac:dyDescent="0.3">
      <c r="A13" s="2" t="s">
        <v>5</v>
      </c>
      <c r="B13" s="16">
        <v>0.2020949074074074</v>
      </c>
    </row>
    <row r="14" spans="1:4" x14ac:dyDescent="0.3">
      <c r="A14" s="2" t="s">
        <v>6</v>
      </c>
      <c r="B14" s="16">
        <v>0.2020949074074074</v>
      </c>
    </row>
    <row r="15" spans="1:4" x14ac:dyDescent="0.3">
      <c r="A15" s="2" t="s">
        <v>46</v>
      </c>
      <c r="B15" s="16">
        <v>0.18105324074074072</v>
      </c>
    </row>
    <row r="16" spans="1:4" x14ac:dyDescent="0.3">
      <c r="A16" s="2" t="s">
        <v>7</v>
      </c>
      <c r="B16" s="16">
        <v>0.2020949074074074</v>
      </c>
    </row>
    <row r="17" spans="1:2" x14ac:dyDescent="0.3">
      <c r="A17" s="2" t="s">
        <v>47</v>
      </c>
      <c r="B17" s="16">
        <v>0.21401620370370369</v>
      </c>
    </row>
    <row r="18" spans="1:2" x14ac:dyDescent="0.3">
      <c r="A18" s="2" t="s">
        <v>48</v>
      </c>
      <c r="B18" s="16">
        <v>0.22365740740740739</v>
      </c>
    </row>
    <row r="19" spans="1:2" x14ac:dyDescent="0.3">
      <c r="A19" s="2" t="s">
        <v>49</v>
      </c>
      <c r="B19" s="16">
        <v>0.20421296296296299</v>
      </c>
    </row>
    <row r="20" spans="1:2" x14ac:dyDescent="0.3">
      <c r="A20" s="2" t="s">
        <v>50</v>
      </c>
      <c r="B20" s="8" t="s">
        <v>81</v>
      </c>
    </row>
    <row r="21" spans="1:2" x14ac:dyDescent="0.3">
      <c r="A21" s="2" t="s">
        <v>11</v>
      </c>
      <c r="B21" s="16">
        <v>0.24907407407407409</v>
      </c>
    </row>
    <row r="22" spans="1:2" x14ac:dyDescent="0.3">
      <c r="A22" s="2" t="s">
        <v>51</v>
      </c>
      <c r="B22" s="16">
        <v>0.25184027777777779</v>
      </c>
    </row>
    <row r="23" spans="1:2" x14ac:dyDescent="0.3">
      <c r="A23" s="2" t="s">
        <v>52</v>
      </c>
      <c r="B23" s="16">
        <v>0.28046296296296297</v>
      </c>
    </row>
    <row r="24" spans="1:2" x14ac:dyDescent="0.3">
      <c r="A24" s="2" t="s">
        <v>53</v>
      </c>
      <c r="B24" s="16">
        <v>0.22790509259259259</v>
      </c>
    </row>
    <row r="25" spans="1:2" x14ac:dyDescent="0.3">
      <c r="A25" s="2" t="s">
        <v>12</v>
      </c>
      <c r="B25" s="16">
        <v>0.22569444444444445</v>
      </c>
    </row>
    <row r="26" spans="1:2" x14ac:dyDescent="0.3">
      <c r="A26" s="2" t="s">
        <v>32</v>
      </c>
      <c r="B26" s="16">
        <v>0.23055555555555554</v>
      </c>
    </row>
    <row r="27" spans="1:2" x14ac:dyDescent="0.3">
      <c r="A27" s="2" t="s">
        <v>54</v>
      </c>
      <c r="B27" s="16">
        <v>0.22569444444444445</v>
      </c>
    </row>
    <row r="28" spans="1:2" x14ac:dyDescent="0.3">
      <c r="A28" s="2" t="s">
        <v>80</v>
      </c>
      <c r="B28" s="16">
        <v>0.18293981481481481</v>
      </c>
    </row>
    <row r="29" spans="1:2" x14ac:dyDescent="0.3">
      <c r="A29" s="2" t="s">
        <v>14</v>
      </c>
      <c r="B29" s="16">
        <v>0.22567129629629631</v>
      </c>
    </row>
    <row r="30" spans="1:2" x14ac:dyDescent="0.3">
      <c r="A30" s="2" t="s">
        <v>15</v>
      </c>
      <c r="B30" s="16">
        <v>0.22577546296296294</v>
      </c>
    </row>
    <row r="31" spans="1:2" x14ac:dyDescent="0.3">
      <c r="A31" s="2" t="s">
        <v>16</v>
      </c>
      <c r="B31" s="16">
        <v>0.21388888888888891</v>
      </c>
    </row>
    <row r="32" spans="1:2" x14ac:dyDescent="0.3">
      <c r="A32" s="14" t="s">
        <v>55</v>
      </c>
      <c r="B32" s="16">
        <v>0.23755787037037038</v>
      </c>
    </row>
    <row r="33" spans="1:2" x14ac:dyDescent="0.3">
      <c r="A33" s="2" t="s">
        <v>17</v>
      </c>
      <c r="B33" s="16">
        <v>0.21600694444444446</v>
      </c>
    </row>
    <row r="34" spans="1:2" x14ac:dyDescent="0.3">
      <c r="A34" s="2" t="s">
        <v>18</v>
      </c>
      <c r="B34" s="16">
        <v>0.22790509259259259</v>
      </c>
    </row>
    <row r="35" spans="1:2" x14ac:dyDescent="0.3">
      <c r="A35" s="2" t="s">
        <v>19</v>
      </c>
      <c r="B35" s="16">
        <v>0.19472222222222224</v>
      </c>
    </row>
    <row r="36" spans="1:2" x14ac:dyDescent="0.3">
      <c r="A36" s="2" t="s">
        <v>21</v>
      </c>
      <c r="B36" s="16">
        <v>0.23528935185185185</v>
      </c>
    </row>
    <row r="37" spans="1:2" x14ac:dyDescent="0.3">
      <c r="A37" s="2" t="s">
        <v>22</v>
      </c>
      <c r="B37" s="16">
        <v>0.21762731481481482</v>
      </c>
    </row>
    <row r="38" spans="1:2" x14ac:dyDescent="0.3">
      <c r="A38" s="2" t="s">
        <v>73</v>
      </c>
      <c r="B38" s="16">
        <v>0.21388888888888891</v>
      </c>
    </row>
    <row r="39" spans="1:2" x14ac:dyDescent="0.3">
      <c r="A39" s="2" t="s">
        <v>24</v>
      </c>
      <c r="B39" s="16">
        <v>0.24907407407407409</v>
      </c>
    </row>
    <row r="40" spans="1:2" x14ac:dyDescent="0.3">
      <c r="A40" s="2" t="s">
        <v>57</v>
      </c>
      <c r="B40" s="16">
        <v>0.2020949074074074</v>
      </c>
    </row>
    <row r="41" spans="1:2" x14ac:dyDescent="0.3">
      <c r="A41" s="2" t="s">
        <v>25</v>
      </c>
      <c r="B41" s="16">
        <v>0.25440972222222219</v>
      </c>
    </row>
    <row r="42" spans="1:2" x14ac:dyDescent="0.3">
      <c r="A42" s="2" t="s">
        <v>26</v>
      </c>
      <c r="B42" s="16">
        <v>0.24993055555555554</v>
      </c>
    </row>
    <row r="43" spans="1:2" x14ac:dyDescent="0.3">
      <c r="A43" s="2" t="s">
        <v>58</v>
      </c>
      <c r="B43" s="16">
        <v>0.20434027777777777</v>
      </c>
    </row>
    <row r="44" spans="1:2" x14ac:dyDescent="0.3">
      <c r="A44" s="2" t="s">
        <v>27</v>
      </c>
      <c r="B44" s="16">
        <v>0.23755787037037038</v>
      </c>
    </row>
    <row r="45" spans="1:2" x14ac:dyDescent="0.3">
      <c r="A45" s="2" t="s">
        <v>59</v>
      </c>
      <c r="B45" s="16">
        <v>0.2020949074074074</v>
      </c>
    </row>
    <row r="46" spans="1:2" x14ac:dyDescent="0.3">
      <c r="A46" s="2"/>
      <c r="B46" s="8"/>
    </row>
    <row r="47" spans="1:2" x14ac:dyDescent="0.3">
      <c r="A47" s="3" t="s">
        <v>74</v>
      </c>
      <c r="B47" s="8"/>
    </row>
    <row r="48" spans="1:2" x14ac:dyDescent="0.3">
      <c r="A48" s="2" t="s">
        <v>29</v>
      </c>
      <c r="B48" s="16">
        <v>0.14270833333333333</v>
      </c>
    </row>
    <row r="49" spans="1:2" x14ac:dyDescent="0.3">
      <c r="A49" s="2" t="s">
        <v>8</v>
      </c>
      <c r="B49" s="16">
        <v>0.13425925925925927</v>
      </c>
    </row>
    <row r="50" spans="1:2" x14ac:dyDescent="0.3">
      <c r="A50" s="2" t="s">
        <v>60</v>
      </c>
      <c r="B50" s="16">
        <v>0.13880787037037037</v>
      </c>
    </row>
    <row r="51" spans="1:2" x14ac:dyDescent="0.3">
      <c r="A51" s="2" t="s">
        <v>30</v>
      </c>
      <c r="B51" s="16">
        <v>0.11663194444444445</v>
      </c>
    </row>
    <row r="52" spans="1:2" x14ac:dyDescent="0.3">
      <c r="A52" s="2" t="s">
        <v>61</v>
      </c>
      <c r="B52" s="16">
        <v>0.12715277777777778</v>
      </c>
    </row>
    <row r="53" spans="1:2" x14ac:dyDescent="0.3">
      <c r="A53" s="2" t="s">
        <v>31</v>
      </c>
      <c r="B53" s="16">
        <v>0.10498842592592593</v>
      </c>
    </row>
    <row r="54" spans="1:2" x14ac:dyDescent="0.3">
      <c r="A54" s="2" t="s">
        <v>62</v>
      </c>
      <c r="B54" s="16">
        <v>0.14894675925925926</v>
      </c>
    </row>
    <row r="55" spans="1:2" x14ac:dyDescent="0.3">
      <c r="A55" s="2" t="s">
        <v>10</v>
      </c>
      <c r="B55" s="16">
        <v>0.11635416666666666</v>
      </c>
    </row>
    <row r="56" spans="1:2" x14ac:dyDescent="0.3">
      <c r="A56" s="2" t="s">
        <v>33</v>
      </c>
      <c r="B56" s="16">
        <v>0.14899305555555556</v>
      </c>
    </row>
    <row r="57" spans="1:2" x14ac:dyDescent="0.3">
      <c r="A57" s="2" t="s">
        <v>56</v>
      </c>
      <c r="B57" s="16">
        <v>0.12158564814814815</v>
      </c>
    </row>
    <row r="58" spans="1:2" x14ac:dyDescent="0.3">
      <c r="A58" s="2" t="s">
        <v>34</v>
      </c>
      <c r="B58" s="16">
        <v>9.5023148148148148E-2</v>
      </c>
    </row>
    <row r="59" spans="1:2" x14ac:dyDescent="0.3">
      <c r="A59" s="2" t="s">
        <v>38</v>
      </c>
      <c r="B59" s="16">
        <v>9.6921296296296297E-2</v>
      </c>
    </row>
    <row r="60" spans="1:2" x14ac:dyDescent="0.3">
      <c r="A60" s="2" t="s">
        <v>36</v>
      </c>
      <c r="B60" s="16">
        <v>0.11466435185185185</v>
      </c>
    </row>
    <row r="61" spans="1:2" x14ac:dyDescent="0.3">
      <c r="A61" s="2" t="s">
        <v>23</v>
      </c>
      <c r="B61" s="16">
        <v>0.13425925925925927</v>
      </c>
    </row>
    <row r="62" spans="1:2" x14ac:dyDescent="0.3">
      <c r="A62" s="15" t="s">
        <v>77</v>
      </c>
      <c r="B62" s="16">
        <v>0.13880787037037037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D8F9D-67FB-47FE-A899-2404B5ABBC2B}">
  <dimension ref="A1:B75"/>
  <sheetViews>
    <sheetView workbookViewId="0">
      <selection activeCell="A9" sqref="A9"/>
    </sheetView>
  </sheetViews>
  <sheetFormatPr defaultRowHeight="14.4" x14ac:dyDescent="0.3"/>
  <cols>
    <col min="1" max="1" width="23.6640625" customWidth="1"/>
    <col min="2" max="2" width="11.77734375" bestFit="1" customWidth="1"/>
  </cols>
  <sheetData>
    <row r="1" spans="1:2" ht="23.4" x14ac:dyDescent="0.45">
      <c r="A1" s="11" t="s">
        <v>69</v>
      </c>
      <c r="B1" s="12"/>
    </row>
    <row r="2" spans="1:2" ht="18" x14ac:dyDescent="0.35">
      <c r="A2" s="6" t="s">
        <v>68</v>
      </c>
      <c r="B2" s="7"/>
    </row>
    <row r="3" spans="1:2" x14ac:dyDescent="0.3">
      <c r="A3" s="3" t="s">
        <v>70</v>
      </c>
      <c r="B3" s="4" t="s">
        <v>71</v>
      </c>
    </row>
    <row r="4" spans="1:2" x14ac:dyDescent="0.3">
      <c r="A4" s="2" t="s">
        <v>0</v>
      </c>
      <c r="B4" s="16">
        <v>0.19111111111111112</v>
      </c>
    </row>
    <row r="5" spans="1:2" x14ac:dyDescent="0.3">
      <c r="A5" s="2" t="s">
        <v>41</v>
      </c>
      <c r="B5" s="16">
        <v>0.21405092592592592</v>
      </c>
    </row>
    <row r="6" spans="1:2" x14ac:dyDescent="0.3">
      <c r="A6" s="2" t="s">
        <v>1</v>
      </c>
      <c r="B6" s="16">
        <v>0.23306712962962961</v>
      </c>
    </row>
    <row r="7" spans="1:2" x14ac:dyDescent="0.3">
      <c r="A7" s="2" t="s">
        <v>2</v>
      </c>
      <c r="B7" s="16">
        <v>0.19733796296296294</v>
      </c>
    </row>
    <row r="8" spans="1:2" x14ac:dyDescent="0.3">
      <c r="A8" s="2" t="s">
        <v>3</v>
      </c>
      <c r="B8" s="16">
        <v>0.18914351851851852</v>
      </c>
    </row>
    <row r="9" spans="1:2" x14ac:dyDescent="0.3">
      <c r="A9" s="2" t="s">
        <v>42</v>
      </c>
      <c r="B9" s="16">
        <v>0.18155092592592592</v>
      </c>
    </row>
    <row r="10" spans="1:2" x14ac:dyDescent="0.3">
      <c r="A10" s="2" t="s">
        <v>43</v>
      </c>
      <c r="B10" s="16">
        <v>0.19524305555555554</v>
      </c>
    </row>
    <row r="11" spans="1:2" x14ac:dyDescent="0.3">
      <c r="A11" s="2" t="s">
        <v>4</v>
      </c>
      <c r="B11" s="16">
        <v>0.19752314814814817</v>
      </c>
    </row>
    <row r="12" spans="1:2" x14ac:dyDescent="0.3">
      <c r="A12" s="2" t="s">
        <v>44</v>
      </c>
      <c r="B12" s="16">
        <v>0.20946759259259259</v>
      </c>
    </row>
    <row r="13" spans="1:2" x14ac:dyDescent="0.3">
      <c r="A13" s="2" t="s">
        <v>45</v>
      </c>
      <c r="B13" s="16">
        <v>0.20965277777777777</v>
      </c>
    </row>
    <row r="14" spans="1:2" x14ac:dyDescent="0.3">
      <c r="A14" s="2" t="s">
        <v>5</v>
      </c>
      <c r="B14" s="16">
        <v>0.17542824074074073</v>
      </c>
    </row>
    <row r="15" spans="1:2" x14ac:dyDescent="0.3">
      <c r="A15" s="2" t="s">
        <v>6</v>
      </c>
      <c r="B15" s="16">
        <v>0.17542824074074073</v>
      </c>
    </row>
    <row r="16" spans="1:2" x14ac:dyDescent="0.3">
      <c r="A16" s="2" t="s">
        <v>46</v>
      </c>
      <c r="B16" s="16">
        <v>0.15519675925925927</v>
      </c>
    </row>
    <row r="17" spans="1:2" x14ac:dyDescent="0.3">
      <c r="A17" s="2" t="s">
        <v>7</v>
      </c>
      <c r="B17" s="16">
        <v>0.17542824074074073</v>
      </c>
    </row>
    <row r="18" spans="1:2" x14ac:dyDescent="0.3">
      <c r="A18" s="2" t="s">
        <v>8</v>
      </c>
      <c r="B18" s="16">
        <v>0.24733796296296295</v>
      </c>
    </row>
    <row r="19" spans="1:2" x14ac:dyDescent="0.3">
      <c r="A19" s="2" t="s">
        <v>47</v>
      </c>
      <c r="B19" s="16">
        <v>0.17862268518518518</v>
      </c>
    </row>
    <row r="20" spans="1:2" x14ac:dyDescent="0.3">
      <c r="A20" s="2" t="s">
        <v>9</v>
      </c>
      <c r="B20" s="16">
        <v>0.17542824074074073</v>
      </c>
    </row>
    <row r="21" spans="1:2" x14ac:dyDescent="0.3">
      <c r="A21" s="2" t="s">
        <v>48</v>
      </c>
      <c r="B21" s="16">
        <v>0.21989583333333332</v>
      </c>
    </row>
    <row r="22" spans="1:2" x14ac:dyDescent="0.3">
      <c r="A22" s="2" t="s">
        <v>49</v>
      </c>
      <c r="B22" s="16">
        <v>0.17474537037037038</v>
      </c>
    </row>
    <row r="23" spans="1:2" x14ac:dyDescent="0.3">
      <c r="A23" s="2" t="s">
        <v>10</v>
      </c>
      <c r="B23" s="16">
        <v>0.18807870370370372</v>
      </c>
    </row>
    <row r="24" spans="1:2" x14ac:dyDescent="0.3">
      <c r="A24" s="2" t="s">
        <v>11</v>
      </c>
      <c r="B24" s="16">
        <v>0.23306712962962961</v>
      </c>
    </row>
    <row r="25" spans="1:2" x14ac:dyDescent="0.3">
      <c r="A25" s="2" t="s">
        <v>51</v>
      </c>
      <c r="B25" s="16">
        <v>0.23719907407407406</v>
      </c>
    </row>
    <row r="26" spans="1:2" x14ac:dyDescent="0.3">
      <c r="A26" s="2" t="s">
        <v>53</v>
      </c>
      <c r="B26" s="16">
        <v>0.20946759259259259</v>
      </c>
    </row>
    <row r="27" spans="1:2" x14ac:dyDescent="0.3">
      <c r="A27" s="2" t="s">
        <v>12</v>
      </c>
      <c r="B27" s="16">
        <v>0.19752314814814817</v>
      </c>
    </row>
    <row r="28" spans="1:2" x14ac:dyDescent="0.3">
      <c r="A28" s="2" t="s">
        <v>75</v>
      </c>
      <c r="B28" s="16">
        <v>0.13696759259259259</v>
      </c>
    </row>
    <row r="29" spans="1:2" x14ac:dyDescent="0.3">
      <c r="A29" s="2" t="s">
        <v>13</v>
      </c>
      <c r="B29" s="16">
        <v>0.19962962962962963</v>
      </c>
    </row>
    <row r="30" spans="1:2" x14ac:dyDescent="0.3">
      <c r="A30" s="2" t="s">
        <v>32</v>
      </c>
      <c r="B30" s="16">
        <v>0.20231481481481484</v>
      </c>
    </row>
    <row r="31" spans="1:2" x14ac:dyDescent="0.3">
      <c r="A31" s="2" t="s">
        <v>54</v>
      </c>
      <c r="B31" s="16">
        <v>0.19752314814814817</v>
      </c>
    </row>
    <row r="32" spans="1:2" x14ac:dyDescent="0.3">
      <c r="A32" s="2" t="s">
        <v>14</v>
      </c>
      <c r="B32" s="16">
        <v>0.17862268518518518</v>
      </c>
    </row>
    <row r="33" spans="1:2" x14ac:dyDescent="0.3">
      <c r="A33" s="2" t="s">
        <v>15</v>
      </c>
      <c r="B33" s="16">
        <v>0.20717592592592593</v>
      </c>
    </row>
    <row r="34" spans="1:2" x14ac:dyDescent="0.3">
      <c r="A34" s="2" t="s">
        <v>82</v>
      </c>
      <c r="B34" s="16">
        <v>0.20200231481481482</v>
      </c>
    </row>
    <row r="35" spans="1:2" x14ac:dyDescent="0.3">
      <c r="A35" s="2" t="s">
        <v>16</v>
      </c>
      <c r="B35" s="16">
        <v>0.1875</v>
      </c>
    </row>
    <row r="36" spans="1:2" x14ac:dyDescent="0.3">
      <c r="A36" s="2" t="s">
        <v>55</v>
      </c>
      <c r="B36" s="16">
        <v>0.20297453703703705</v>
      </c>
    </row>
    <row r="37" spans="1:2" x14ac:dyDescent="0.3">
      <c r="A37" s="2" t="s">
        <v>17</v>
      </c>
      <c r="B37" s="16">
        <v>0.18914351851851852</v>
      </c>
    </row>
    <row r="38" spans="1:2" x14ac:dyDescent="0.3">
      <c r="A38" s="2" t="s">
        <v>56</v>
      </c>
      <c r="B38" s="16">
        <v>0.21739583333333334</v>
      </c>
    </row>
    <row r="39" spans="1:2" x14ac:dyDescent="0.3">
      <c r="A39" s="2" t="s">
        <v>18</v>
      </c>
      <c r="B39" s="16">
        <v>0.20946759259259259</v>
      </c>
    </row>
    <row r="40" spans="1:2" x14ac:dyDescent="0.3">
      <c r="A40" s="2" t="s">
        <v>78</v>
      </c>
      <c r="B40" s="16">
        <v>0.21936342592592592</v>
      </c>
    </row>
    <row r="41" spans="1:2" x14ac:dyDescent="0.3">
      <c r="A41" s="2" t="s">
        <v>19</v>
      </c>
      <c r="B41" s="16">
        <v>0.17542824074074073</v>
      </c>
    </row>
    <row r="42" spans="1:2" x14ac:dyDescent="0.3">
      <c r="A42" s="2" t="s">
        <v>20</v>
      </c>
      <c r="B42" s="16">
        <v>0.19962962962962963</v>
      </c>
    </row>
    <row r="43" spans="1:2" x14ac:dyDescent="0.3">
      <c r="A43" s="2" t="s">
        <v>21</v>
      </c>
      <c r="B43" s="16">
        <v>0.20965277777777777</v>
      </c>
    </row>
    <row r="44" spans="1:2" x14ac:dyDescent="0.3">
      <c r="A44" s="2" t="s">
        <v>22</v>
      </c>
      <c r="B44" s="16">
        <v>0.19733796296296294</v>
      </c>
    </row>
    <row r="45" spans="1:2" x14ac:dyDescent="0.3">
      <c r="A45" s="2" t="s">
        <v>39</v>
      </c>
      <c r="B45" s="16">
        <v>0.21989583333333332</v>
      </c>
    </row>
    <row r="46" spans="1:2" x14ac:dyDescent="0.3">
      <c r="A46" s="2" t="s">
        <v>73</v>
      </c>
      <c r="B46" s="16">
        <v>0.1875</v>
      </c>
    </row>
    <row r="47" spans="1:2" x14ac:dyDescent="0.3">
      <c r="A47" s="2" t="s">
        <v>23</v>
      </c>
      <c r="B47" s="16">
        <v>0.24733796296296295</v>
      </c>
    </row>
    <row r="48" spans="1:2" x14ac:dyDescent="0.3">
      <c r="A48" s="2" t="s">
        <v>24</v>
      </c>
      <c r="B48" s="16">
        <v>0.20821759259259257</v>
      </c>
    </row>
    <row r="49" spans="1:2" x14ac:dyDescent="0.3">
      <c r="A49" s="2" t="s">
        <v>57</v>
      </c>
      <c r="B49" s="16">
        <v>0.17542824074074073</v>
      </c>
    </row>
    <row r="50" spans="1:2" x14ac:dyDescent="0.3">
      <c r="A50" s="2" t="s">
        <v>25</v>
      </c>
      <c r="B50" s="16">
        <v>0.2212962962962963</v>
      </c>
    </row>
    <row r="51" spans="1:2" x14ac:dyDescent="0.3">
      <c r="A51" s="2" t="s">
        <v>26</v>
      </c>
      <c r="B51" s="16">
        <v>0.21793981481481481</v>
      </c>
    </row>
    <row r="52" spans="1:2" x14ac:dyDescent="0.3">
      <c r="A52" s="2" t="s">
        <v>58</v>
      </c>
      <c r="B52" s="16">
        <v>0.19465277777777779</v>
      </c>
    </row>
    <row r="53" spans="1:2" x14ac:dyDescent="0.3">
      <c r="A53" s="2" t="s">
        <v>27</v>
      </c>
      <c r="B53" s="16">
        <v>0.20023148148148148</v>
      </c>
    </row>
    <row r="54" spans="1:2" x14ac:dyDescent="0.3">
      <c r="A54" s="2" t="s">
        <v>59</v>
      </c>
      <c r="B54" s="16">
        <v>0.17542824074074073</v>
      </c>
    </row>
    <row r="55" spans="1:2" x14ac:dyDescent="0.3">
      <c r="A55" s="2"/>
      <c r="B55" s="8"/>
    </row>
    <row r="56" spans="1:2" x14ac:dyDescent="0.3">
      <c r="A56" s="2"/>
      <c r="B56" s="8"/>
    </row>
    <row r="57" spans="1:2" x14ac:dyDescent="0.3">
      <c r="A57" s="3" t="s">
        <v>74</v>
      </c>
      <c r="B57" s="8"/>
    </row>
    <row r="58" spans="1:2" x14ac:dyDescent="0.3">
      <c r="A58" s="2" t="s">
        <v>28</v>
      </c>
      <c r="B58" s="16">
        <v>0.10269675925925925</v>
      </c>
    </row>
    <row r="59" spans="1:2" x14ac:dyDescent="0.3">
      <c r="A59" s="2" t="s">
        <v>29</v>
      </c>
      <c r="B59" s="16">
        <v>0.11811342592592593</v>
      </c>
    </row>
    <row r="60" spans="1:2" x14ac:dyDescent="0.3">
      <c r="A60" s="2" t="s">
        <v>60</v>
      </c>
      <c r="B60" s="16">
        <v>0.10984953703703704</v>
      </c>
    </row>
    <row r="61" spans="1:2" x14ac:dyDescent="0.3">
      <c r="A61" s="2" t="s">
        <v>30</v>
      </c>
      <c r="B61" s="16">
        <v>9.5081018518518523E-2</v>
      </c>
    </row>
    <row r="62" spans="1:2" x14ac:dyDescent="0.3">
      <c r="A62" s="2" t="s">
        <v>61</v>
      </c>
      <c r="B62" s="16">
        <v>9.2037037037037028E-2</v>
      </c>
    </row>
    <row r="63" spans="1:2" x14ac:dyDescent="0.3">
      <c r="A63" s="2" t="s">
        <v>31</v>
      </c>
      <c r="B63" s="16">
        <v>9.5081018518518523E-2</v>
      </c>
    </row>
    <row r="64" spans="1:2" x14ac:dyDescent="0.3">
      <c r="A64" s="2" t="s">
        <v>76</v>
      </c>
      <c r="B64" s="16">
        <v>8.50462962962963E-2</v>
      </c>
    </row>
    <row r="65" spans="1:2" x14ac:dyDescent="0.3">
      <c r="A65" s="2" t="s">
        <v>40</v>
      </c>
      <c r="B65" s="16" t="s">
        <v>83</v>
      </c>
    </row>
    <row r="66" spans="1:2" x14ac:dyDescent="0.3">
      <c r="A66" s="2" t="s">
        <v>62</v>
      </c>
      <c r="B66" s="16">
        <v>0.11783564814814813</v>
      </c>
    </row>
    <row r="67" spans="1:2" x14ac:dyDescent="0.3">
      <c r="A67" s="2" t="s">
        <v>52</v>
      </c>
      <c r="B67" s="16">
        <v>0.11362268518518519</v>
      </c>
    </row>
    <row r="68" spans="1:2" x14ac:dyDescent="0.3">
      <c r="A68" s="2" t="s">
        <v>33</v>
      </c>
      <c r="B68" s="16">
        <v>0.11811342592592593</v>
      </c>
    </row>
    <row r="69" spans="1:2" x14ac:dyDescent="0.3">
      <c r="A69" s="2" t="s">
        <v>34</v>
      </c>
      <c r="B69" s="16">
        <v>6.9085648148148146E-2</v>
      </c>
    </row>
    <row r="70" spans="1:2" x14ac:dyDescent="0.3">
      <c r="A70" s="2" t="s">
        <v>35</v>
      </c>
      <c r="B70" s="16">
        <v>0.10269675925925925</v>
      </c>
    </row>
    <row r="71" spans="1:2" x14ac:dyDescent="0.3">
      <c r="A71" s="2" t="s">
        <v>36</v>
      </c>
      <c r="B71" s="16">
        <v>8.790509259259259E-2</v>
      </c>
    </row>
    <row r="72" spans="1:2" x14ac:dyDescent="0.3">
      <c r="A72" s="15" t="s">
        <v>77</v>
      </c>
      <c r="B72" s="16">
        <v>0.10859953703703702</v>
      </c>
    </row>
    <row r="73" spans="1:2" x14ac:dyDescent="0.3">
      <c r="B73" s="1"/>
    </row>
    <row r="74" spans="1:2" x14ac:dyDescent="0.3">
      <c r="B74" s="1"/>
    </row>
    <row r="75" spans="1:2" x14ac:dyDescent="0.3">
      <c r="B75" s="1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38A8E-8F56-4C4A-87DA-0A301E231F61}">
  <dimension ref="A1:B152"/>
  <sheetViews>
    <sheetView workbookViewId="0">
      <selection activeCell="C5" sqref="C5"/>
    </sheetView>
  </sheetViews>
  <sheetFormatPr defaultRowHeight="14.4" x14ac:dyDescent="0.3"/>
  <cols>
    <col min="1" max="1" width="20.6640625" customWidth="1"/>
    <col min="2" max="2" width="8.109375" bestFit="1" customWidth="1"/>
  </cols>
  <sheetData>
    <row r="1" spans="1:2" ht="23.4" x14ac:dyDescent="0.45">
      <c r="A1" s="9" t="s">
        <v>66</v>
      </c>
      <c r="B1" s="10"/>
    </row>
    <row r="2" spans="1:2" ht="18" x14ac:dyDescent="0.35">
      <c r="A2" s="6" t="s">
        <v>67</v>
      </c>
      <c r="B2" s="7"/>
    </row>
    <row r="3" spans="1:2" x14ac:dyDescent="0.3">
      <c r="A3" s="3" t="s">
        <v>70</v>
      </c>
      <c r="B3" s="4" t="s">
        <v>71</v>
      </c>
    </row>
    <row r="4" spans="1:2" x14ac:dyDescent="0.3">
      <c r="A4" s="2" t="s">
        <v>0</v>
      </c>
      <c r="B4" s="16">
        <v>0.19569444444444442</v>
      </c>
    </row>
    <row r="5" spans="1:2" x14ac:dyDescent="0.3">
      <c r="A5" s="2" t="s">
        <v>79</v>
      </c>
      <c r="B5" s="16">
        <v>0.18332175925925928</v>
      </c>
    </row>
    <row r="6" spans="1:2" x14ac:dyDescent="0.3">
      <c r="A6" s="2" t="s">
        <v>41</v>
      </c>
      <c r="B6" s="16">
        <v>0.24781249999999999</v>
      </c>
    </row>
    <row r="7" spans="1:2" x14ac:dyDescent="0.3">
      <c r="A7" s="2" t="s">
        <v>1</v>
      </c>
      <c r="B7" s="16">
        <v>0.25922453703703702</v>
      </c>
    </row>
    <row r="8" spans="1:2" x14ac:dyDescent="0.3">
      <c r="A8" s="2" t="s">
        <v>2</v>
      </c>
      <c r="B8" s="16">
        <v>0.21332175925925925</v>
      </c>
    </row>
    <row r="9" spans="1:2" x14ac:dyDescent="0.3">
      <c r="A9" s="2" t="s">
        <v>3</v>
      </c>
      <c r="B9" s="16">
        <v>0.20627314814814815</v>
      </c>
    </row>
    <row r="10" spans="1:2" x14ac:dyDescent="0.3">
      <c r="A10" s="2" t="s">
        <v>42</v>
      </c>
      <c r="B10" s="16">
        <v>0.1918634259259259</v>
      </c>
    </row>
    <row r="11" spans="1:2" x14ac:dyDescent="0.3">
      <c r="A11" s="2" t="s">
        <v>43</v>
      </c>
      <c r="B11" s="16">
        <v>0.20159722222222221</v>
      </c>
    </row>
    <row r="12" spans="1:2" x14ac:dyDescent="0.3">
      <c r="A12" s="2" t="s">
        <v>4</v>
      </c>
      <c r="B12" s="16">
        <v>0.20946759259259259</v>
      </c>
    </row>
    <row r="13" spans="1:2" x14ac:dyDescent="0.3">
      <c r="A13" s="2" t="s">
        <v>72</v>
      </c>
      <c r="B13" s="16">
        <v>0.19796296296296298</v>
      </c>
    </row>
    <row r="14" spans="1:2" x14ac:dyDescent="0.3">
      <c r="A14" s="2" t="s">
        <v>45</v>
      </c>
      <c r="B14" s="16">
        <v>0.22261574074074075</v>
      </c>
    </row>
    <row r="15" spans="1:2" x14ac:dyDescent="0.3">
      <c r="A15" s="2" t="s">
        <v>5</v>
      </c>
      <c r="B15" s="16">
        <v>0.18331018518518519</v>
      </c>
    </row>
    <row r="16" spans="1:2" x14ac:dyDescent="0.3">
      <c r="A16" s="2" t="s">
        <v>6</v>
      </c>
      <c r="B16" s="16">
        <v>0.18331018518518519</v>
      </c>
    </row>
    <row r="17" spans="1:2" x14ac:dyDescent="0.3">
      <c r="A17" s="2" t="s">
        <v>46</v>
      </c>
      <c r="B17" s="16">
        <v>0.1630324074074074</v>
      </c>
    </row>
    <row r="18" spans="1:2" x14ac:dyDescent="0.3">
      <c r="A18" s="2" t="s">
        <v>7</v>
      </c>
      <c r="B18" s="16">
        <v>0.18331018518518519</v>
      </c>
    </row>
    <row r="19" spans="1:2" x14ac:dyDescent="0.3">
      <c r="A19" s="2" t="s">
        <v>8</v>
      </c>
      <c r="B19" s="16">
        <v>0.25634259259259257</v>
      </c>
    </row>
    <row r="20" spans="1:2" x14ac:dyDescent="0.3">
      <c r="A20" s="2" t="s">
        <v>47</v>
      </c>
      <c r="B20" s="8" t="s">
        <v>81</v>
      </c>
    </row>
    <row r="21" spans="1:2" x14ac:dyDescent="0.3">
      <c r="A21" s="2" t="s">
        <v>48</v>
      </c>
      <c r="B21" s="16">
        <v>0.2005902777777778</v>
      </c>
    </row>
    <row r="22" spans="1:2" x14ac:dyDescent="0.3">
      <c r="A22" s="2" t="s">
        <v>49</v>
      </c>
      <c r="B22" s="16">
        <v>0.19239583333333332</v>
      </c>
    </row>
    <row r="23" spans="1:2" x14ac:dyDescent="0.3">
      <c r="A23" s="2" t="s">
        <v>11</v>
      </c>
      <c r="B23" s="16">
        <v>0.25922453703703702</v>
      </c>
    </row>
    <row r="24" spans="1:2" x14ac:dyDescent="0.3">
      <c r="A24" s="2" t="s">
        <v>51</v>
      </c>
      <c r="B24" s="16">
        <v>0.22394675925925925</v>
      </c>
    </row>
    <row r="25" spans="1:2" x14ac:dyDescent="0.3">
      <c r="A25" s="2" t="s">
        <v>53</v>
      </c>
      <c r="B25" s="16">
        <v>0.19796296296296298</v>
      </c>
    </row>
    <row r="26" spans="1:2" x14ac:dyDescent="0.3">
      <c r="A26" s="2" t="s">
        <v>12</v>
      </c>
      <c r="B26" s="16">
        <v>0.20946759259259259</v>
      </c>
    </row>
    <row r="27" spans="1:2" x14ac:dyDescent="0.3">
      <c r="A27" s="2" t="s">
        <v>13</v>
      </c>
      <c r="B27" s="16">
        <v>0.22876157407407408</v>
      </c>
    </row>
    <row r="28" spans="1:2" x14ac:dyDescent="0.3">
      <c r="A28" s="2" t="s">
        <v>32</v>
      </c>
      <c r="B28" s="16">
        <v>0.2129861111111111</v>
      </c>
    </row>
    <row r="29" spans="1:2" x14ac:dyDescent="0.3">
      <c r="A29" s="2" t="s">
        <v>54</v>
      </c>
      <c r="B29" s="16">
        <v>0.20946759259259259</v>
      </c>
    </row>
    <row r="30" spans="1:2" x14ac:dyDescent="0.3">
      <c r="A30" s="2" t="s">
        <v>14</v>
      </c>
      <c r="B30" s="16">
        <v>0.19499999999999998</v>
      </c>
    </row>
    <row r="31" spans="1:2" x14ac:dyDescent="0.3">
      <c r="A31" s="2" t="s">
        <v>15</v>
      </c>
      <c r="B31" s="16">
        <v>0.21390046296296297</v>
      </c>
    </row>
    <row r="32" spans="1:2" x14ac:dyDescent="0.3">
      <c r="A32" s="2" t="s">
        <v>16</v>
      </c>
      <c r="B32" s="16">
        <v>0.19399305555555557</v>
      </c>
    </row>
    <row r="33" spans="1:2" x14ac:dyDescent="0.3">
      <c r="A33" s="2" t="s">
        <v>55</v>
      </c>
      <c r="B33" s="16">
        <v>0.21179398148148146</v>
      </c>
    </row>
    <row r="34" spans="1:2" x14ac:dyDescent="0.3">
      <c r="A34" s="2" t="s">
        <v>17</v>
      </c>
      <c r="B34" s="16">
        <v>0.2005902777777778</v>
      </c>
    </row>
    <row r="35" spans="1:2" x14ac:dyDescent="0.3">
      <c r="A35" s="2" t="s">
        <v>56</v>
      </c>
      <c r="B35" s="16">
        <v>0.22988425925925926</v>
      </c>
    </row>
    <row r="36" spans="1:2" x14ac:dyDescent="0.3">
      <c r="A36" s="2" t="s">
        <v>18</v>
      </c>
      <c r="B36" s="16">
        <v>0.21035879629629628</v>
      </c>
    </row>
    <row r="37" spans="1:2" x14ac:dyDescent="0.3">
      <c r="A37" s="2" t="s">
        <v>19</v>
      </c>
      <c r="B37" s="16">
        <v>0.18331018518518519</v>
      </c>
    </row>
    <row r="38" spans="1:2" x14ac:dyDescent="0.3">
      <c r="A38" s="2" t="s">
        <v>20</v>
      </c>
      <c r="B38" s="16">
        <v>0.22876157407407408</v>
      </c>
    </row>
    <row r="39" spans="1:2" x14ac:dyDescent="0.3">
      <c r="A39" s="2" t="s">
        <v>21</v>
      </c>
      <c r="B39" s="16">
        <v>0.22261574074074075</v>
      </c>
    </row>
    <row r="40" spans="1:2" x14ac:dyDescent="0.3">
      <c r="A40" s="2" t="s">
        <v>22</v>
      </c>
      <c r="B40" s="16">
        <v>0.20627314814814815</v>
      </c>
    </row>
    <row r="41" spans="1:2" x14ac:dyDescent="0.3">
      <c r="A41" s="2" t="s">
        <v>73</v>
      </c>
      <c r="B41" s="16">
        <v>0.19399305555555557</v>
      </c>
    </row>
    <row r="42" spans="1:2" x14ac:dyDescent="0.3">
      <c r="A42" s="2" t="s">
        <v>23</v>
      </c>
      <c r="B42" s="16">
        <v>0.25634259259259257</v>
      </c>
    </row>
    <row r="43" spans="1:2" x14ac:dyDescent="0.3">
      <c r="A43" s="2" t="s">
        <v>37</v>
      </c>
      <c r="B43" s="16">
        <v>0.17195601851851852</v>
      </c>
    </row>
    <row r="44" spans="1:2" x14ac:dyDescent="0.3">
      <c r="A44" s="2" t="s">
        <v>24</v>
      </c>
      <c r="B44" s="16">
        <v>0.23626157407407408</v>
      </c>
    </row>
    <row r="45" spans="1:2" x14ac:dyDescent="0.3">
      <c r="A45" s="2" t="s">
        <v>57</v>
      </c>
      <c r="B45" s="16">
        <v>0.18331018518518519</v>
      </c>
    </row>
    <row r="46" spans="1:2" x14ac:dyDescent="0.3">
      <c r="A46" s="2" t="s">
        <v>25</v>
      </c>
      <c r="B46" s="16">
        <v>0.24791666666666667</v>
      </c>
    </row>
    <row r="47" spans="1:2" x14ac:dyDescent="0.3">
      <c r="A47" s="2" t="s">
        <v>77</v>
      </c>
      <c r="B47" s="16">
        <v>0.24781249999999999</v>
      </c>
    </row>
    <row r="48" spans="1:2" x14ac:dyDescent="0.3">
      <c r="A48" s="2" t="s">
        <v>26</v>
      </c>
      <c r="B48" s="16">
        <v>0.22670138888888888</v>
      </c>
    </row>
    <row r="49" spans="1:2" x14ac:dyDescent="0.3">
      <c r="A49" s="2" t="s">
        <v>58</v>
      </c>
      <c r="B49" s="16">
        <v>0.20582175925925927</v>
      </c>
    </row>
    <row r="50" spans="1:2" x14ac:dyDescent="0.3">
      <c r="A50" s="2" t="s">
        <v>27</v>
      </c>
      <c r="B50" s="16">
        <v>0.20627314814814815</v>
      </c>
    </row>
    <row r="51" spans="1:2" x14ac:dyDescent="0.3">
      <c r="A51" s="2" t="s">
        <v>59</v>
      </c>
      <c r="B51" s="16">
        <v>0.18331018518518519</v>
      </c>
    </row>
    <row r="52" spans="1:2" x14ac:dyDescent="0.3">
      <c r="A52" s="2"/>
      <c r="B52" s="8"/>
    </row>
    <row r="53" spans="1:2" x14ac:dyDescent="0.3">
      <c r="A53" s="2"/>
      <c r="B53" s="8"/>
    </row>
    <row r="54" spans="1:2" x14ac:dyDescent="0.3">
      <c r="A54" s="3" t="s">
        <v>74</v>
      </c>
      <c r="B54" s="8"/>
    </row>
    <row r="55" spans="1:2" x14ac:dyDescent="0.3">
      <c r="A55" s="2" t="s">
        <v>29</v>
      </c>
      <c r="B55" s="16">
        <v>0.13405092592592593</v>
      </c>
    </row>
    <row r="56" spans="1:2" x14ac:dyDescent="0.3">
      <c r="A56" s="2" t="s">
        <v>84</v>
      </c>
      <c r="B56" s="16">
        <v>0.13390046296296296</v>
      </c>
    </row>
    <row r="57" spans="1:2" x14ac:dyDescent="0.3">
      <c r="A57" s="2" t="s">
        <v>60</v>
      </c>
      <c r="B57" s="16">
        <v>0.12274305555555555</v>
      </c>
    </row>
    <row r="58" spans="1:2" x14ac:dyDescent="0.3">
      <c r="A58" s="2" t="s">
        <v>30</v>
      </c>
      <c r="B58" s="16">
        <v>9.8807870370370365E-2</v>
      </c>
    </row>
    <row r="59" spans="1:2" x14ac:dyDescent="0.3">
      <c r="A59" s="2" t="s">
        <v>61</v>
      </c>
      <c r="B59" s="16">
        <v>0.1115162037037037</v>
      </c>
    </row>
    <row r="60" spans="1:2" x14ac:dyDescent="0.3">
      <c r="A60" s="2" t="s">
        <v>31</v>
      </c>
      <c r="B60" s="16">
        <v>9.8657407407407402E-2</v>
      </c>
    </row>
    <row r="61" spans="1:2" x14ac:dyDescent="0.3">
      <c r="A61" s="2" t="s">
        <v>62</v>
      </c>
      <c r="B61" s="16">
        <v>0.13473379629629631</v>
      </c>
    </row>
    <row r="62" spans="1:2" x14ac:dyDescent="0.3">
      <c r="A62" s="2" t="s">
        <v>10</v>
      </c>
      <c r="B62" s="16">
        <v>9.8750000000000004E-2</v>
      </c>
    </row>
    <row r="63" spans="1:2" x14ac:dyDescent="0.3">
      <c r="A63" s="2" t="s">
        <v>52</v>
      </c>
      <c r="B63" s="16">
        <v>0.14299768518518519</v>
      </c>
    </row>
    <row r="64" spans="1:2" x14ac:dyDescent="0.3">
      <c r="A64" s="2" t="s">
        <v>33</v>
      </c>
      <c r="B64" s="16">
        <v>0.12274305555555555</v>
      </c>
    </row>
    <row r="65" spans="1:2" x14ac:dyDescent="0.3">
      <c r="A65" s="2" t="s">
        <v>34</v>
      </c>
      <c r="B65" s="16">
        <v>7.7766203703703699E-2</v>
      </c>
    </row>
    <row r="66" spans="1:2" x14ac:dyDescent="0.3">
      <c r="A66" s="2" t="s">
        <v>85</v>
      </c>
      <c r="B66" s="16">
        <v>9.600694444444445E-2</v>
      </c>
    </row>
    <row r="67" spans="1:2" x14ac:dyDescent="0.3">
      <c r="A67" s="2" t="s">
        <v>36</v>
      </c>
      <c r="B67" s="16">
        <v>9.8634259259259269E-2</v>
      </c>
    </row>
    <row r="68" spans="1:2" x14ac:dyDescent="0.3">
      <c r="B68" s="1"/>
    </row>
    <row r="69" spans="1:2" x14ac:dyDescent="0.3">
      <c r="B69" s="1"/>
    </row>
    <row r="70" spans="1:2" x14ac:dyDescent="0.3">
      <c r="B70" s="1"/>
    </row>
    <row r="71" spans="1:2" x14ac:dyDescent="0.3">
      <c r="B71" s="1"/>
    </row>
    <row r="72" spans="1:2" x14ac:dyDescent="0.3">
      <c r="B72" s="1"/>
    </row>
    <row r="73" spans="1:2" x14ac:dyDescent="0.3">
      <c r="B73" s="1"/>
    </row>
    <row r="74" spans="1:2" x14ac:dyDescent="0.3">
      <c r="B74" s="1"/>
    </row>
    <row r="75" spans="1:2" x14ac:dyDescent="0.3">
      <c r="B75" s="1"/>
    </row>
    <row r="76" spans="1:2" x14ac:dyDescent="0.3">
      <c r="B76" s="1"/>
    </row>
    <row r="77" spans="1:2" x14ac:dyDescent="0.3">
      <c r="B77" s="1"/>
    </row>
    <row r="78" spans="1:2" x14ac:dyDescent="0.3">
      <c r="B78" s="1"/>
    </row>
    <row r="79" spans="1:2" x14ac:dyDescent="0.3">
      <c r="B79" s="1"/>
    </row>
    <row r="80" spans="1:2" x14ac:dyDescent="0.3">
      <c r="B80" s="1"/>
    </row>
    <row r="81" spans="2:2" x14ac:dyDescent="0.3">
      <c r="B81" s="1"/>
    </row>
    <row r="82" spans="2:2" x14ac:dyDescent="0.3">
      <c r="B82" s="1"/>
    </row>
    <row r="83" spans="2:2" x14ac:dyDescent="0.3">
      <c r="B83" s="1"/>
    </row>
    <row r="84" spans="2:2" x14ac:dyDescent="0.3">
      <c r="B84" s="1"/>
    </row>
    <row r="85" spans="2:2" x14ac:dyDescent="0.3">
      <c r="B85" s="1"/>
    </row>
    <row r="86" spans="2:2" x14ac:dyDescent="0.3">
      <c r="B86" s="1"/>
    </row>
    <row r="87" spans="2:2" x14ac:dyDescent="0.3">
      <c r="B87" s="1"/>
    </row>
    <row r="88" spans="2:2" x14ac:dyDescent="0.3">
      <c r="B88" s="1"/>
    </row>
    <row r="89" spans="2:2" x14ac:dyDescent="0.3">
      <c r="B89" s="1"/>
    </row>
    <row r="90" spans="2:2" x14ac:dyDescent="0.3">
      <c r="B90" s="1"/>
    </row>
    <row r="91" spans="2:2" x14ac:dyDescent="0.3">
      <c r="B91" s="1"/>
    </row>
    <row r="92" spans="2:2" x14ac:dyDescent="0.3">
      <c r="B92" s="1"/>
    </row>
    <row r="93" spans="2:2" x14ac:dyDescent="0.3">
      <c r="B93" s="1"/>
    </row>
    <row r="94" spans="2:2" x14ac:dyDescent="0.3">
      <c r="B94" s="1"/>
    </row>
    <row r="95" spans="2:2" x14ac:dyDescent="0.3">
      <c r="B95" s="1"/>
    </row>
    <row r="96" spans="2:2" x14ac:dyDescent="0.3">
      <c r="B96" s="1"/>
    </row>
    <row r="97" spans="2:2" x14ac:dyDescent="0.3">
      <c r="B97" s="1"/>
    </row>
    <row r="98" spans="2:2" x14ac:dyDescent="0.3">
      <c r="B98" s="1"/>
    </row>
    <row r="99" spans="2:2" x14ac:dyDescent="0.3">
      <c r="B99" s="1"/>
    </row>
    <row r="100" spans="2:2" x14ac:dyDescent="0.3">
      <c r="B100" s="1"/>
    </row>
    <row r="101" spans="2:2" x14ac:dyDescent="0.3">
      <c r="B101" s="1"/>
    </row>
    <row r="102" spans="2:2" x14ac:dyDescent="0.3">
      <c r="B102" s="1"/>
    </row>
    <row r="103" spans="2:2" x14ac:dyDescent="0.3">
      <c r="B103" s="1"/>
    </row>
    <row r="104" spans="2:2" x14ac:dyDescent="0.3">
      <c r="B104" s="1"/>
    </row>
    <row r="105" spans="2:2" x14ac:dyDescent="0.3">
      <c r="B105" s="1"/>
    </row>
    <row r="106" spans="2:2" x14ac:dyDescent="0.3">
      <c r="B106" s="1"/>
    </row>
    <row r="107" spans="2:2" x14ac:dyDescent="0.3">
      <c r="B107" s="1"/>
    </row>
    <row r="108" spans="2:2" x14ac:dyDescent="0.3">
      <c r="B108" s="1"/>
    </row>
    <row r="109" spans="2:2" x14ac:dyDescent="0.3">
      <c r="B109" s="1"/>
    </row>
    <row r="110" spans="2:2" x14ac:dyDescent="0.3">
      <c r="B110" s="1"/>
    </row>
    <row r="111" spans="2:2" x14ac:dyDescent="0.3">
      <c r="B111" s="1"/>
    </row>
    <row r="112" spans="2:2" x14ac:dyDescent="0.3">
      <c r="B112" s="1"/>
    </row>
    <row r="113" spans="2:2" x14ac:dyDescent="0.3">
      <c r="B113" s="1"/>
    </row>
    <row r="114" spans="2:2" x14ac:dyDescent="0.3">
      <c r="B114" s="1"/>
    </row>
    <row r="115" spans="2:2" x14ac:dyDescent="0.3">
      <c r="B115" s="1"/>
    </row>
    <row r="116" spans="2:2" x14ac:dyDescent="0.3">
      <c r="B116" s="1"/>
    </row>
    <row r="117" spans="2:2" x14ac:dyDescent="0.3">
      <c r="B117" s="1"/>
    </row>
    <row r="118" spans="2:2" x14ac:dyDescent="0.3">
      <c r="B118" s="1"/>
    </row>
    <row r="119" spans="2:2" x14ac:dyDescent="0.3">
      <c r="B119" s="1"/>
    </row>
    <row r="120" spans="2:2" x14ac:dyDescent="0.3">
      <c r="B120" s="1"/>
    </row>
    <row r="121" spans="2:2" x14ac:dyDescent="0.3">
      <c r="B121" s="1"/>
    </row>
    <row r="122" spans="2:2" x14ac:dyDescent="0.3">
      <c r="B122" s="1"/>
    </row>
    <row r="123" spans="2:2" x14ac:dyDescent="0.3">
      <c r="B123" s="1"/>
    </row>
    <row r="124" spans="2:2" x14ac:dyDescent="0.3">
      <c r="B124" s="1"/>
    </row>
    <row r="125" spans="2:2" x14ac:dyDescent="0.3">
      <c r="B125" s="1"/>
    </row>
    <row r="126" spans="2:2" x14ac:dyDescent="0.3">
      <c r="B126" s="1"/>
    </row>
    <row r="127" spans="2:2" x14ac:dyDescent="0.3">
      <c r="B127" s="1"/>
    </row>
    <row r="128" spans="2:2" x14ac:dyDescent="0.3">
      <c r="B128" s="1"/>
    </row>
    <row r="129" spans="2:2" x14ac:dyDescent="0.3">
      <c r="B129" s="1"/>
    </row>
    <row r="130" spans="2:2" x14ac:dyDescent="0.3">
      <c r="B130" s="1"/>
    </row>
    <row r="131" spans="2:2" x14ac:dyDescent="0.3">
      <c r="B131" s="1"/>
    </row>
    <row r="132" spans="2:2" x14ac:dyDescent="0.3">
      <c r="B132" s="1"/>
    </row>
    <row r="133" spans="2:2" x14ac:dyDescent="0.3">
      <c r="B133" s="1"/>
    </row>
    <row r="134" spans="2:2" x14ac:dyDescent="0.3">
      <c r="B134" s="1"/>
    </row>
    <row r="135" spans="2:2" x14ac:dyDescent="0.3">
      <c r="B135" s="1"/>
    </row>
    <row r="136" spans="2:2" x14ac:dyDescent="0.3">
      <c r="B136" s="1"/>
    </row>
    <row r="137" spans="2:2" x14ac:dyDescent="0.3">
      <c r="B137" s="1"/>
    </row>
    <row r="138" spans="2:2" x14ac:dyDescent="0.3">
      <c r="B138" s="1"/>
    </row>
    <row r="139" spans="2:2" x14ac:dyDescent="0.3">
      <c r="B139" s="1"/>
    </row>
    <row r="140" spans="2:2" x14ac:dyDescent="0.3">
      <c r="B140" s="1"/>
    </row>
    <row r="141" spans="2:2" x14ac:dyDescent="0.3">
      <c r="B141" s="1"/>
    </row>
    <row r="142" spans="2:2" x14ac:dyDescent="0.3">
      <c r="B142" s="1"/>
    </row>
    <row r="143" spans="2:2" x14ac:dyDescent="0.3">
      <c r="B143" s="1"/>
    </row>
    <row r="144" spans="2:2" x14ac:dyDescent="0.3">
      <c r="B144" s="1"/>
    </row>
    <row r="145" spans="2:2" x14ac:dyDescent="0.3">
      <c r="B145" s="1"/>
    </row>
    <row r="146" spans="2:2" x14ac:dyDescent="0.3">
      <c r="B146" s="1"/>
    </row>
    <row r="147" spans="2:2" x14ac:dyDescent="0.3">
      <c r="B147" s="1"/>
    </row>
    <row r="148" spans="2:2" x14ac:dyDescent="0.3">
      <c r="B148" s="1"/>
    </row>
    <row r="149" spans="2:2" x14ac:dyDescent="0.3">
      <c r="B149" s="1"/>
    </row>
    <row r="150" spans="2:2" x14ac:dyDescent="0.3">
      <c r="B150" s="1"/>
    </row>
    <row r="151" spans="2:2" x14ac:dyDescent="0.3">
      <c r="B151" s="1"/>
    </row>
    <row r="152" spans="2:2" x14ac:dyDescent="0.3">
      <c r="B152" s="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67246-7567-46E8-BD39-AB604A31D680}">
  <dimension ref="A2:N82"/>
  <sheetViews>
    <sheetView tabSelected="1" workbookViewId="0">
      <selection activeCell="D62" sqref="D62"/>
    </sheetView>
  </sheetViews>
  <sheetFormatPr defaultRowHeight="14.4" x14ac:dyDescent="0.3"/>
  <cols>
    <col min="1" max="1" width="20.77734375" bestFit="1" customWidth="1"/>
    <col min="2" max="2" width="10.5546875" customWidth="1"/>
    <col min="3" max="4" width="10" customWidth="1"/>
    <col min="5" max="6" width="11.33203125" customWidth="1"/>
    <col min="8" max="8" width="23.21875" bestFit="1" customWidth="1"/>
  </cols>
  <sheetData>
    <row r="2" spans="1:14" x14ac:dyDescent="0.3">
      <c r="A2" s="4" t="s">
        <v>86</v>
      </c>
      <c r="B2" s="4" t="s">
        <v>63</v>
      </c>
      <c r="C2" s="4" t="s">
        <v>89</v>
      </c>
      <c r="D2" s="4" t="s">
        <v>90</v>
      </c>
      <c r="E2" s="4" t="s">
        <v>87</v>
      </c>
      <c r="F2" s="4" t="s">
        <v>88</v>
      </c>
      <c r="H2" s="4" t="s">
        <v>99</v>
      </c>
      <c r="I2" s="4" t="s">
        <v>63</v>
      </c>
      <c r="J2" s="4" t="s">
        <v>89</v>
      </c>
      <c r="K2" s="4" t="s">
        <v>90</v>
      </c>
      <c r="L2" s="4" t="s">
        <v>87</v>
      </c>
      <c r="M2" s="4" t="s">
        <v>88</v>
      </c>
    </row>
    <row r="3" spans="1:14" x14ac:dyDescent="0.3">
      <c r="A3" s="2" t="s">
        <v>0</v>
      </c>
      <c r="B3" s="16">
        <v>0.22010416666666666</v>
      </c>
      <c r="C3" s="16">
        <v>0.19111111111111112</v>
      </c>
      <c r="D3" s="16">
        <v>0.19569444444444442</v>
      </c>
      <c r="E3" s="21">
        <f>SUM(B3:D3)</f>
        <v>0.60690972222222217</v>
      </c>
      <c r="F3" s="21">
        <f>E3/3</f>
        <v>0.20230324074074071</v>
      </c>
      <c r="H3" s="2" t="s">
        <v>29</v>
      </c>
      <c r="I3" s="16">
        <v>0.14270833333333333</v>
      </c>
      <c r="J3" s="16">
        <v>0.11811342592592593</v>
      </c>
      <c r="K3" s="16">
        <v>0.13405092592592593</v>
      </c>
      <c r="L3" s="21">
        <f>SUM(I3:K3)</f>
        <v>0.3948726851851852</v>
      </c>
      <c r="M3" s="21">
        <f>L3/3</f>
        <v>0.13162422839506174</v>
      </c>
    </row>
    <row r="4" spans="1:14" x14ac:dyDescent="0.3">
      <c r="A4" s="2" t="s">
        <v>1</v>
      </c>
      <c r="B4" s="16">
        <v>0.24907407407407409</v>
      </c>
      <c r="C4" s="16">
        <v>0.23306712962962961</v>
      </c>
      <c r="D4" s="16">
        <v>0.25922453703703702</v>
      </c>
      <c r="E4" s="21">
        <f t="shared" ref="E4:E44" si="0">SUM(B4:D4)</f>
        <v>0.7413657407407408</v>
      </c>
      <c r="F4" s="21">
        <f t="shared" ref="F4:F44" si="1">E4/3</f>
        <v>0.24712191358024693</v>
      </c>
      <c r="H4" s="2" t="s">
        <v>60</v>
      </c>
      <c r="I4" s="16">
        <v>0.13880787037037037</v>
      </c>
      <c r="J4" s="16">
        <v>0.10984953703703704</v>
      </c>
      <c r="K4" s="16">
        <v>0.12274305555555555</v>
      </c>
      <c r="L4" s="21">
        <f t="shared" ref="L4:L14" si="2">SUM(I4:K4)</f>
        <v>0.37140046296296297</v>
      </c>
      <c r="M4" s="21">
        <f t="shared" ref="M4:M13" si="3">L4/3</f>
        <v>0.12380015432098766</v>
      </c>
    </row>
    <row r="5" spans="1:14" x14ac:dyDescent="0.3">
      <c r="A5" s="2" t="s">
        <v>2</v>
      </c>
      <c r="B5" s="16">
        <v>0.21711805555555555</v>
      </c>
      <c r="C5" s="16">
        <v>0.19733796296296294</v>
      </c>
      <c r="D5" s="16">
        <v>0.21332175925925925</v>
      </c>
      <c r="E5" s="21">
        <f t="shared" si="0"/>
        <v>0.62777777777777777</v>
      </c>
      <c r="F5" s="21">
        <f t="shared" si="1"/>
        <v>0.20925925925925926</v>
      </c>
      <c r="H5" s="2" t="s">
        <v>30</v>
      </c>
      <c r="I5" s="16">
        <v>0.11663194444444445</v>
      </c>
      <c r="J5" s="16">
        <v>9.5081018518518523E-2</v>
      </c>
      <c r="K5" s="16">
        <v>9.8807870370370365E-2</v>
      </c>
      <c r="L5" s="21">
        <f t="shared" si="2"/>
        <v>0.31052083333333336</v>
      </c>
      <c r="M5" s="21">
        <f t="shared" si="3"/>
        <v>0.10350694444444446</v>
      </c>
    </row>
    <row r="6" spans="1:14" x14ac:dyDescent="0.3">
      <c r="A6" s="2" t="s">
        <v>3</v>
      </c>
      <c r="B6" s="16">
        <v>0.2291087962962963</v>
      </c>
      <c r="C6" s="16">
        <v>0.18914351851851852</v>
      </c>
      <c r="D6" s="16">
        <v>0.20627314814814815</v>
      </c>
      <c r="E6" s="21">
        <f t="shared" si="0"/>
        <v>0.62452546296296296</v>
      </c>
      <c r="F6" s="21">
        <f t="shared" si="1"/>
        <v>0.20817515432098765</v>
      </c>
      <c r="H6" s="2" t="s">
        <v>61</v>
      </c>
      <c r="I6" s="16">
        <v>0.12715277777777778</v>
      </c>
      <c r="J6" s="16">
        <v>9.2037037037037028E-2</v>
      </c>
      <c r="K6" s="16">
        <v>0.1115162037037037</v>
      </c>
      <c r="L6" s="21">
        <f t="shared" si="2"/>
        <v>0.3307060185185185</v>
      </c>
      <c r="M6" s="20">
        <f t="shared" si="3"/>
        <v>0.11023533950617283</v>
      </c>
    </row>
    <row r="7" spans="1:14" x14ac:dyDescent="0.3">
      <c r="A7" s="2" t="s">
        <v>42</v>
      </c>
      <c r="B7" s="16">
        <v>0.19864583333333333</v>
      </c>
      <c r="C7" s="16">
        <v>0.18155092592592592</v>
      </c>
      <c r="D7" s="16">
        <v>0.1918634259259259</v>
      </c>
      <c r="E7" s="21">
        <f t="shared" si="0"/>
        <v>0.57206018518518509</v>
      </c>
      <c r="F7" s="20">
        <f t="shared" si="1"/>
        <v>0.19068672839506171</v>
      </c>
      <c r="H7" s="2" t="s">
        <v>31</v>
      </c>
      <c r="I7" s="16">
        <v>0.10498842592592593</v>
      </c>
      <c r="J7" s="16">
        <v>9.5081018518518523E-2</v>
      </c>
      <c r="K7" s="16">
        <v>9.8657407407407402E-2</v>
      </c>
      <c r="L7" s="21">
        <f t="shared" si="2"/>
        <v>0.29872685185185188</v>
      </c>
      <c r="M7" s="21">
        <f t="shared" si="3"/>
        <v>9.9575617283950632E-2</v>
      </c>
    </row>
    <row r="8" spans="1:14" x14ac:dyDescent="0.3">
      <c r="A8" s="2" t="s">
        <v>43</v>
      </c>
      <c r="B8" s="16">
        <v>0.21762731481481482</v>
      </c>
      <c r="C8" s="16">
        <v>0.19524305555555554</v>
      </c>
      <c r="D8" s="16">
        <v>0.20159722222222221</v>
      </c>
      <c r="E8" s="21">
        <f t="shared" si="0"/>
        <v>0.61446759259259254</v>
      </c>
      <c r="F8" s="21">
        <f t="shared" si="1"/>
        <v>0.20482253086419752</v>
      </c>
      <c r="H8" s="2" t="s">
        <v>62</v>
      </c>
      <c r="I8" s="16">
        <v>0.14894675925925926</v>
      </c>
      <c r="J8" s="16">
        <v>0.11783564814814813</v>
      </c>
      <c r="K8" s="16">
        <v>0.13473379629629631</v>
      </c>
      <c r="L8" s="21">
        <f t="shared" si="2"/>
        <v>0.40151620370370367</v>
      </c>
      <c r="M8" s="21">
        <f t="shared" si="3"/>
        <v>0.13383873456790121</v>
      </c>
    </row>
    <row r="9" spans="1:14" x14ac:dyDescent="0.3">
      <c r="A9" s="2" t="s">
        <v>4</v>
      </c>
      <c r="B9" s="16">
        <v>0.22569444444444445</v>
      </c>
      <c r="C9" s="16">
        <v>0.19752314814814817</v>
      </c>
      <c r="D9" s="16">
        <v>0.20946759259259259</v>
      </c>
      <c r="E9" s="21">
        <f t="shared" si="0"/>
        <v>0.63268518518518524</v>
      </c>
      <c r="F9" s="21">
        <f t="shared" si="1"/>
        <v>0.21089506172839509</v>
      </c>
      <c r="H9" s="2" t="s">
        <v>10</v>
      </c>
      <c r="I9" s="16">
        <v>0.11635416666666666</v>
      </c>
      <c r="J9" s="23">
        <v>0.18807870370370372</v>
      </c>
      <c r="K9" s="16">
        <v>9.8750000000000004E-2</v>
      </c>
      <c r="L9" s="21">
        <f t="shared" si="2"/>
        <v>0.40318287037037037</v>
      </c>
      <c r="M9" s="22">
        <f>L9/4</f>
        <v>0.10079571759259259</v>
      </c>
      <c r="N9" t="s">
        <v>100</v>
      </c>
    </row>
    <row r="10" spans="1:14" x14ac:dyDescent="0.3">
      <c r="A10" s="2" t="s">
        <v>44</v>
      </c>
      <c r="B10" s="16">
        <v>0.22833333333333336</v>
      </c>
      <c r="C10" s="16">
        <v>0.20946759259259259</v>
      </c>
      <c r="D10" s="16">
        <v>0.19796296296296298</v>
      </c>
      <c r="E10" s="21">
        <f t="shared" si="0"/>
        <v>0.63576388888888891</v>
      </c>
      <c r="F10" s="21">
        <f t="shared" si="1"/>
        <v>0.2119212962962963</v>
      </c>
      <c r="H10" s="2" t="s">
        <v>92</v>
      </c>
      <c r="I10" s="23">
        <v>0.28046296296296297</v>
      </c>
      <c r="J10" s="27">
        <v>0.11362268518518519</v>
      </c>
      <c r="K10" s="27">
        <v>0.14299768518518519</v>
      </c>
      <c r="L10" s="21">
        <f t="shared" si="2"/>
        <v>0.53708333333333336</v>
      </c>
      <c r="M10" s="22">
        <f>L10/4</f>
        <v>0.13427083333333334</v>
      </c>
      <c r="N10" t="s">
        <v>102</v>
      </c>
    </row>
    <row r="11" spans="1:14" x14ac:dyDescent="0.3">
      <c r="A11" s="2" t="s">
        <v>45</v>
      </c>
      <c r="B11" s="16">
        <v>0.23528935185185185</v>
      </c>
      <c r="C11" s="16">
        <v>0.20965277777777777</v>
      </c>
      <c r="D11" s="16">
        <v>0.22261574074074075</v>
      </c>
      <c r="E11" s="21">
        <f t="shared" si="0"/>
        <v>0.6675578703703704</v>
      </c>
      <c r="F11" s="21">
        <f t="shared" si="1"/>
        <v>0.22251929012345681</v>
      </c>
      <c r="H11" s="2" t="s">
        <v>33</v>
      </c>
      <c r="I11" s="16">
        <v>0.14899305555555556</v>
      </c>
      <c r="J11" s="16">
        <v>0.11811342592592593</v>
      </c>
      <c r="K11" s="16">
        <v>0.12274305555555555</v>
      </c>
      <c r="L11" s="21">
        <f t="shared" si="2"/>
        <v>0.38984953703703701</v>
      </c>
      <c r="M11" s="21">
        <f t="shared" ref="M11:M20" si="4">L11/3</f>
        <v>0.12994984567901233</v>
      </c>
    </row>
    <row r="12" spans="1:14" x14ac:dyDescent="0.3">
      <c r="A12" s="2" t="s">
        <v>5</v>
      </c>
      <c r="B12" s="16">
        <v>0.2020949074074074</v>
      </c>
      <c r="C12" s="16">
        <v>0.17542824074074073</v>
      </c>
      <c r="D12" s="16">
        <v>0.18331018518518519</v>
      </c>
      <c r="E12" s="21">
        <f t="shared" si="0"/>
        <v>0.56083333333333329</v>
      </c>
      <c r="F12" s="21">
        <f t="shared" si="1"/>
        <v>0.18694444444444444</v>
      </c>
      <c r="H12" s="2" t="s">
        <v>34</v>
      </c>
      <c r="I12" s="16">
        <v>9.5023148148148148E-2</v>
      </c>
      <c r="J12" s="16">
        <v>6.9085648148148146E-2</v>
      </c>
      <c r="K12" s="16">
        <v>7.7766203703703699E-2</v>
      </c>
      <c r="L12" s="21">
        <f t="shared" si="2"/>
        <v>0.24187500000000001</v>
      </c>
      <c r="M12" s="20">
        <f t="shared" si="4"/>
        <v>8.0625000000000002E-2</v>
      </c>
    </row>
    <row r="13" spans="1:14" x14ac:dyDescent="0.3">
      <c r="A13" s="2" t="s">
        <v>6</v>
      </c>
      <c r="B13" s="16">
        <v>0.2020949074074074</v>
      </c>
      <c r="C13" s="16">
        <v>0.17542824074074073</v>
      </c>
      <c r="D13" s="16">
        <v>0.18331018518518519</v>
      </c>
      <c r="E13" s="21">
        <f t="shared" si="0"/>
        <v>0.56083333333333329</v>
      </c>
      <c r="F13" s="21">
        <f t="shared" si="1"/>
        <v>0.18694444444444444</v>
      </c>
      <c r="H13" s="2" t="s">
        <v>36</v>
      </c>
      <c r="I13" s="16">
        <v>0.11466435185185185</v>
      </c>
      <c r="J13" s="16">
        <v>8.790509259259259E-2</v>
      </c>
      <c r="K13" s="16">
        <v>9.8634259259259269E-2</v>
      </c>
      <c r="L13" s="21">
        <f t="shared" si="2"/>
        <v>0.3012037037037037</v>
      </c>
      <c r="M13" s="21">
        <f t="shared" si="4"/>
        <v>0.10040123456790123</v>
      </c>
    </row>
    <row r="14" spans="1:14" x14ac:dyDescent="0.3">
      <c r="A14" s="2" t="s">
        <v>46</v>
      </c>
      <c r="B14" s="16">
        <v>0.18105324074074072</v>
      </c>
      <c r="C14" s="16">
        <v>0.15519675925925927</v>
      </c>
      <c r="D14" s="16">
        <v>0.1630324074074074</v>
      </c>
      <c r="E14" s="21">
        <f t="shared" si="0"/>
        <v>0.49928240740740737</v>
      </c>
      <c r="F14" s="20">
        <f t="shared" si="1"/>
        <v>0.16642746913580245</v>
      </c>
      <c r="H14" s="15" t="s">
        <v>77</v>
      </c>
      <c r="I14" s="16">
        <v>0.13880787037037037</v>
      </c>
      <c r="J14" s="16">
        <v>0.10859953703703702</v>
      </c>
      <c r="K14" s="23">
        <v>0.24781249999999999</v>
      </c>
      <c r="L14" s="21">
        <f t="shared" si="2"/>
        <v>0.4952199074074074</v>
      </c>
      <c r="M14" s="22">
        <f>L14/4</f>
        <v>0.12380497685185185</v>
      </c>
      <c r="N14" t="s">
        <v>101</v>
      </c>
    </row>
    <row r="15" spans="1:14" x14ac:dyDescent="0.3">
      <c r="A15" s="2" t="s">
        <v>7</v>
      </c>
      <c r="B15" s="16">
        <v>0.2020949074074074</v>
      </c>
      <c r="C15" s="16">
        <v>0.17542824074074073</v>
      </c>
      <c r="D15" s="16">
        <v>0.18331018518518519</v>
      </c>
      <c r="E15" s="21">
        <f t="shared" si="0"/>
        <v>0.56083333333333329</v>
      </c>
      <c r="F15" s="21">
        <f t="shared" si="1"/>
        <v>0.18694444444444444</v>
      </c>
    </row>
    <row r="16" spans="1:14" x14ac:dyDescent="0.3">
      <c r="A16" s="2" t="s">
        <v>91</v>
      </c>
      <c r="B16" s="23">
        <v>0.13425925925925927</v>
      </c>
      <c r="C16" s="16">
        <v>0.24733796296296295</v>
      </c>
      <c r="D16" s="16">
        <v>0.25634259259259257</v>
      </c>
      <c r="E16" s="21">
        <f t="shared" si="0"/>
        <v>0.63793981481481477</v>
      </c>
      <c r="F16" s="22">
        <f>E16/2.5</f>
        <v>0.25517592592592592</v>
      </c>
      <c r="G16" t="s">
        <v>96</v>
      </c>
      <c r="H16" s="4" t="s">
        <v>103</v>
      </c>
    </row>
    <row r="17" spans="1:13" x14ac:dyDescent="0.3">
      <c r="A17" s="2" t="s">
        <v>95</v>
      </c>
      <c r="B17" s="16">
        <v>0.21401620370370369</v>
      </c>
      <c r="C17" s="16">
        <v>0.17862268518518518</v>
      </c>
      <c r="D17" s="24" t="s">
        <v>81</v>
      </c>
      <c r="E17" s="21">
        <f t="shared" si="0"/>
        <v>0.39263888888888887</v>
      </c>
      <c r="F17" s="22">
        <f>E17/2</f>
        <v>0.19631944444444444</v>
      </c>
      <c r="G17" t="s">
        <v>97</v>
      </c>
      <c r="H17" s="2" t="s">
        <v>28</v>
      </c>
      <c r="I17" s="16"/>
      <c r="J17" s="16">
        <v>0.10269675925925925</v>
      </c>
      <c r="K17" s="2"/>
      <c r="L17" s="21">
        <f>SUM(I17:K17)</f>
        <v>0.10269675925925925</v>
      </c>
      <c r="M17" s="21">
        <f>L17/1</f>
        <v>0.10269675925925925</v>
      </c>
    </row>
    <row r="18" spans="1:13" x14ac:dyDescent="0.3">
      <c r="A18" s="2" t="s">
        <v>48</v>
      </c>
      <c r="B18" s="16">
        <v>0.22365740740740739</v>
      </c>
      <c r="C18" s="16">
        <v>0.21989583333333332</v>
      </c>
      <c r="D18" s="16">
        <v>0.2005902777777778</v>
      </c>
      <c r="E18" s="21">
        <f t="shared" si="0"/>
        <v>0.64414351851851848</v>
      </c>
      <c r="F18" s="21">
        <f t="shared" si="1"/>
        <v>0.21471450617283949</v>
      </c>
      <c r="H18" s="2" t="s">
        <v>84</v>
      </c>
      <c r="I18" s="16"/>
      <c r="J18" s="16"/>
      <c r="K18" s="16">
        <v>0.13390046296296296</v>
      </c>
      <c r="L18" s="21">
        <f t="shared" ref="L18:L23" si="5">SUM(I18:K18)</f>
        <v>0.13390046296296296</v>
      </c>
      <c r="M18" s="21">
        <f t="shared" ref="M18:M23" si="6">L18/1</f>
        <v>0.13390046296296296</v>
      </c>
    </row>
    <row r="19" spans="1:13" x14ac:dyDescent="0.3">
      <c r="A19" s="2" t="s">
        <v>49</v>
      </c>
      <c r="B19" s="16">
        <v>0.20421296296296299</v>
      </c>
      <c r="C19" s="16">
        <v>0.17474537037037038</v>
      </c>
      <c r="D19" s="16">
        <v>0.19239583333333332</v>
      </c>
      <c r="E19" s="21">
        <f t="shared" si="0"/>
        <v>0.57135416666666672</v>
      </c>
      <c r="F19" s="21">
        <f t="shared" si="1"/>
        <v>0.19045138888888891</v>
      </c>
      <c r="H19" s="2" t="s">
        <v>76</v>
      </c>
      <c r="I19" s="16"/>
      <c r="J19" s="16">
        <v>8.50462962962963E-2</v>
      </c>
      <c r="K19" s="2"/>
      <c r="L19" s="21">
        <f t="shared" si="5"/>
        <v>8.50462962962963E-2</v>
      </c>
      <c r="M19" s="21">
        <f t="shared" si="6"/>
        <v>8.50462962962963E-2</v>
      </c>
    </row>
    <row r="20" spans="1:13" x14ac:dyDescent="0.3">
      <c r="A20" s="2" t="s">
        <v>11</v>
      </c>
      <c r="B20" s="16">
        <v>0.24907407407407409</v>
      </c>
      <c r="C20" s="16">
        <v>0.23306712962962961</v>
      </c>
      <c r="D20" s="16">
        <v>0.25922453703703702</v>
      </c>
      <c r="E20" s="21">
        <f t="shared" si="0"/>
        <v>0.7413657407407408</v>
      </c>
      <c r="F20" s="21">
        <f t="shared" si="1"/>
        <v>0.24712191358024693</v>
      </c>
      <c r="H20" s="2" t="s">
        <v>40</v>
      </c>
      <c r="I20" s="16"/>
      <c r="J20" s="16">
        <v>8.0115740740740737E-2</v>
      </c>
      <c r="K20" s="2"/>
      <c r="L20" s="21">
        <f t="shared" si="5"/>
        <v>8.0115740740740737E-2</v>
      </c>
      <c r="M20" s="21">
        <f t="shared" si="6"/>
        <v>8.0115740740740737E-2</v>
      </c>
    </row>
    <row r="21" spans="1:13" x14ac:dyDescent="0.3">
      <c r="A21" s="2" t="s">
        <v>51</v>
      </c>
      <c r="B21" s="16">
        <v>0.25184027777777779</v>
      </c>
      <c r="C21" s="16">
        <v>0.23719907407407406</v>
      </c>
      <c r="D21" s="16">
        <v>0.22394675925925925</v>
      </c>
      <c r="E21" s="21">
        <f t="shared" si="0"/>
        <v>0.7129861111111111</v>
      </c>
      <c r="F21" s="21">
        <f t="shared" si="1"/>
        <v>0.23766203703703703</v>
      </c>
      <c r="H21" s="2" t="s">
        <v>35</v>
      </c>
      <c r="I21" s="16"/>
      <c r="J21" s="16">
        <v>0.10269675925925925</v>
      </c>
      <c r="K21" s="2"/>
      <c r="L21" s="21">
        <f t="shared" si="5"/>
        <v>0.10269675925925925</v>
      </c>
      <c r="M21" s="21">
        <f t="shared" si="6"/>
        <v>0.10269675925925925</v>
      </c>
    </row>
    <row r="22" spans="1:13" x14ac:dyDescent="0.3">
      <c r="A22" s="2" t="s">
        <v>53</v>
      </c>
      <c r="B22" s="16">
        <v>0.22790509259259259</v>
      </c>
      <c r="C22" s="16">
        <v>0.20946759259259259</v>
      </c>
      <c r="D22" s="16">
        <v>0.19796296296296298</v>
      </c>
      <c r="E22" s="21">
        <f t="shared" si="0"/>
        <v>0.63533564814814814</v>
      </c>
      <c r="F22" s="21">
        <f t="shared" si="1"/>
        <v>0.21177854938271604</v>
      </c>
      <c r="H22" s="2" t="s">
        <v>85</v>
      </c>
      <c r="I22" s="16"/>
      <c r="J22" s="16"/>
      <c r="K22" s="16">
        <v>9.600694444444445E-2</v>
      </c>
      <c r="L22" s="21">
        <f t="shared" si="5"/>
        <v>9.600694444444445E-2</v>
      </c>
      <c r="M22" s="21">
        <f t="shared" si="6"/>
        <v>9.600694444444445E-2</v>
      </c>
    </row>
    <row r="23" spans="1:13" x14ac:dyDescent="0.3">
      <c r="A23" s="2" t="s">
        <v>12</v>
      </c>
      <c r="B23" s="16">
        <v>0.22569444444444445</v>
      </c>
      <c r="C23" s="16">
        <v>0.19752314814814817</v>
      </c>
      <c r="D23" s="16">
        <v>0.20946759259259259</v>
      </c>
      <c r="E23" s="21">
        <f t="shared" si="0"/>
        <v>0.63268518518518524</v>
      </c>
      <c r="F23" s="21">
        <f t="shared" si="1"/>
        <v>0.21089506172839509</v>
      </c>
      <c r="H23" s="2" t="s">
        <v>38</v>
      </c>
      <c r="I23" s="16">
        <v>9.6921296296296297E-2</v>
      </c>
      <c r="J23" s="2"/>
      <c r="K23" s="2"/>
      <c r="L23" s="21">
        <f t="shared" si="5"/>
        <v>9.6921296296296297E-2</v>
      </c>
      <c r="M23" s="21">
        <f t="shared" si="6"/>
        <v>9.6921296296296297E-2</v>
      </c>
    </row>
    <row r="24" spans="1:13" x14ac:dyDescent="0.3">
      <c r="A24" s="2" t="s">
        <v>32</v>
      </c>
      <c r="B24" s="16">
        <v>0.23055555555555554</v>
      </c>
      <c r="C24" s="16">
        <v>0.20231481481481484</v>
      </c>
      <c r="D24" s="16">
        <v>0.2129861111111111</v>
      </c>
      <c r="E24" s="21">
        <f t="shared" si="0"/>
        <v>0.64585648148148145</v>
      </c>
      <c r="F24" s="21">
        <f t="shared" si="1"/>
        <v>0.21528549382716047</v>
      </c>
    </row>
    <row r="25" spans="1:13" x14ac:dyDescent="0.3">
      <c r="A25" s="2" t="s">
        <v>54</v>
      </c>
      <c r="B25" s="16">
        <v>0.22569444444444445</v>
      </c>
      <c r="C25" s="16">
        <v>0.19752314814814817</v>
      </c>
      <c r="D25" s="16">
        <v>0.20946759259259259</v>
      </c>
      <c r="E25" s="21">
        <f t="shared" si="0"/>
        <v>0.63268518518518524</v>
      </c>
      <c r="F25" s="21">
        <f t="shared" si="1"/>
        <v>0.21089506172839509</v>
      </c>
    </row>
    <row r="26" spans="1:13" x14ac:dyDescent="0.3">
      <c r="A26" s="2" t="s">
        <v>14</v>
      </c>
      <c r="B26" s="16">
        <v>0.22567129629629631</v>
      </c>
      <c r="C26" s="16">
        <v>0.17862268518518518</v>
      </c>
      <c r="D26" s="16">
        <v>0.19499999999999998</v>
      </c>
      <c r="E26" s="21">
        <f t="shared" si="0"/>
        <v>0.5992939814814815</v>
      </c>
      <c r="F26" s="21">
        <f t="shared" si="1"/>
        <v>0.19976466049382716</v>
      </c>
    </row>
    <row r="27" spans="1:13" x14ac:dyDescent="0.3">
      <c r="A27" s="2" t="s">
        <v>15</v>
      </c>
      <c r="B27" s="16">
        <v>0.22577546296296294</v>
      </c>
      <c r="C27" s="16">
        <v>0.20717592592592593</v>
      </c>
      <c r="D27" s="16">
        <v>0.21390046296296297</v>
      </c>
      <c r="E27" s="21">
        <f t="shared" si="0"/>
        <v>0.64685185185185179</v>
      </c>
      <c r="F27" s="21">
        <f t="shared" si="1"/>
        <v>0.21561728395061727</v>
      </c>
    </row>
    <row r="28" spans="1:13" x14ac:dyDescent="0.3">
      <c r="A28" s="2" t="s">
        <v>16</v>
      </c>
      <c r="B28" s="16">
        <v>0.21388888888888891</v>
      </c>
      <c r="C28" s="16">
        <v>0.1875</v>
      </c>
      <c r="D28" s="16">
        <v>0.19399305555555557</v>
      </c>
      <c r="E28" s="21">
        <f t="shared" si="0"/>
        <v>0.59538194444444448</v>
      </c>
      <c r="F28" s="21">
        <f t="shared" si="1"/>
        <v>0.19846064814814815</v>
      </c>
    </row>
    <row r="29" spans="1:13" x14ac:dyDescent="0.3">
      <c r="A29" s="14" t="s">
        <v>55</v>
      </c>
      <c r="B29" s="16">
        <v>0.23755787037037038</v>
      </c>
      <c r="C29" s="16">
        <v>0.20297453703703705</v>
      </c>
      <c r="D29" s="16">
        <v>0.21179398148148146</v>
      </c>
      <c r="E29" s="21">
        <f t="shared" si="0"/>
        <v>0.65232638888888883</v>
      </c>
      <c r="F29" s="21">
        <f t="shared" si="1"/>
        <v>0.21744212962962961</v>
      </c>
    </row>
    <row r="30" spans="1:13" x14ac:dyDescent="0.3">
      <c r="A30" s="2" t="s">
        <v>17</v>
      </c>
      <c r="B30" s="16">
        <v>0.21600694444444446</v>
      </c>
      <c r="C30" s="16">
        <v>0.18914351851851852</v>
      </c>
      <c r="D30" s="16">
        <v>0.2005902777777778</v>
      </c>
      <c r="E30" s="21">
        <f t="shared" si="0"/>
        <v>0.6057407407407408</v>
      </c>
      <c r="F30" s="21">
        <f t="shared" si="1"/>
        <v>0.20191358024691361</v>
      </c>
    </row>
    <row r="31" spans="1:13" x14ac:dyDescent="0.3">
      <c r="A31" s="2" t="s">
        <v>93</v>
      </c>
      <c r="B31" s="23">
        <v>0.12158564814814815</v>
      </c>
      <c r="C31" s="16">
        <v>0.21739583333333334</v>
      </c>
      <c r="D31" s="16">
        <v>0.22988425925925926</v>
      </c>
      <c r="E31" s="21">
        <f t="shared" si="0"/>
        <v>0.5688657407407407</v>
      </c>
      <c r="F31" s="22">
        <f>E31/2.5</f>
        <v>0.22754629629629627</v>
      </c>
      <c r="G31" t="s">
        <v>96</v>
      </c>
    </row>
    <row r="32" spans="1:13" x14ac:dyDescent="0.3">
      <c r="A32" s="2" t="s">
        <v>18</v>
      </c>
      <c r="B32" s="16">
        <v>0.22790509259259259</v>
      </c>
      <c r="C32" s="16">
        <v>0.20946759259259259</v>
      </c>
      <c r="D32" s="16">
        <v>0.21035879629629628</v>
      </c>
      <c r="E32" s="21">
        <f t="shared" si="0"/>
        <v>0.64773148148148141</v>
      </c>
      <c r="F32" s="21">
        <f t="shared" si="1"/>
        <v>0.21591049382716046</v>
      </c>
    </row>
    <row r="33" spans="1:7" x14ac:dyDescent="0.3">
      <c r="A33" s="2" t="s">
        <v>19</v>
      </c>
      <c r="B33" s="16">
        <v>0.19472222222222224</v>
      </c>
      <c r="C33" s="16">
        <v>0.17542824074074073</v>
      </c>
      <c r="D33" s="16">
        <v>0.18331018518518519</v>
      </c>
      <c r="E33" s="21">
        <f t="shared" si="0"/>
        <v>0.5534606481481481</v>
      </c>
      <c r="F33" s="21">
        <f t="shared" si="1"/>
        <v>0.18448688271604938</v>
      </c>
    </row>
    <row r="34" spans="1:7" x14ac:dyDescent="0.3">
      <c r="A34" s="2" t="s">
        <v>21</v>
      </c>
      <c r="B34" s="16">
        <v>0.23528935185185185</v>
      </c>
      <c r="C34" s="16">
        <v>0.20965277777777777</v>
      </c>
      <c r="D34" s="16">
        <v>0.22261574074074075</v>
      </c>
      <c r="E34" s="21">
        <f t="shared" si="0"/>
        <v>0.6675578703703704</v>
      </c>
      <c r="F34" s="21">
        <f t="shared" si="1"/>
        <v>0.22251929012345681</v>
      </c>
    </row>
    <row r="35" spans="1:7" x14ac:dyDescent="0.3">
      <c r="A35" s="2" t="s">
        <v>22</v>
      </c>
      <c r="B35" s="16">
        <v>0.21762731481481482</v>
      </c>
      <c r="C35" s="16">
        <v>0.19733796296296294</v>
      </c>
      <c r="D35" s="16">
        <v>0.20627314814814815</v>
      </c>
      <c r="E35" s="21">
        <f t="shared" si="0"/>
        <v>0.62123842592592593</v>
      </c>
      <c r="F35" s="21">
        <f t="shared" si="1"/>
        <v>0.20707947530864199</v>
      </c>
    </row>
    <row r="36" spans="1:7" x14ac:dyDescent="0.3">
      <c r="A36" s="2" t="s">
        <v>73</v>
      </c>
      <c r="B36" s="16">
        <v>0.21388888888888891</v>
      </c>
      <c r="C36" s="16">
        <v>0.1875</v>
      </c>
      <c r="D36" s="16">
        <v>0.19399305555555557</v>
      </c>
      <c r="E36" s="21">
        <f t="shared" si="0"/>
        <v>0.59538194444444448</v>
      </c>
      <c r="F36" s="21">
        <f t="shared" si="1"/>
        <v>0.19846064814814815</v>
      </c>
    </row>
    <row r="37" spans="1:7" x14ac:dyDescent="0.3">
      <c r="A37" s="2" t="s">
        <v>94</v>
      </c>
      <c r="B37" s="23">
        <v>0.13425925925925927</v>
      </c>
      <c r="C37" s="16">
        <v>0.24733796296296295</v>
      </c>
      <c r="D37" s="16">
        <v>0.25634259259259257</v>
      </c>
      <c r="E37" s="21">
        <f t="shared" si="0"/>
        <v>0.63793981481481477</v>
      </c>
      <c r="F37" s="22">
        <f>E37/2.5</f>
        <v>0.25517592592592592</v>
      </c>
      <c r="G37" t="s">
        <v>96</v>
      </c>
    </row>
    <row r="38" spans="1:7" x14ac:dyDescent="0.3">
      <c r="A38" s="2" t="s">
        <v>24</v>
      </c>
      <c r="B38" s="16">
        <v>0.24907407407407409</v>
      </c>
      <c r="C38" s="16">
        <v>0.20821759259259257</v>
      </c>
      <c r="D38" s="16">
        <v>0.23626157407407408</v>
      </c>
      <c r="E38" s="21">
        <f t="shared" si="0"/>
        <v>0.69355324074074076</v>
      </c>
      <c r="F38" s="21">
        <f t="shared" si="1"/>
        <v>0.23118441358024691</v>
      </c>
    </row>
    <row r="39" spans="1:7" x14ac:dyDescent="0.3">
      <c r="A39" s="2" t="s">
        <v>57</v>
      </c>
      <c r="B39" s="16">
        <v>0.2020949074074074</v>
      </c>
      <c r="C39" s="16">
        <v>0.17542824074074073</v>
      </c>
      <c r="D39" s="16">
        <v>0.18331018518518519</v>
      </c>
      <c r="E39" s="21">
        <f t="shared" si="0"/>
        <v>0.56083333333333329</v>
      </c>
      <c r="F39" s="21">
        <f t="shared" si="1"/>
        <v>0.18694444444444444</v>
      </c>
    </row>
    <row r="40" spans="1:7" x14ac:dyDescent="0.3">
      <c r="A40" s="2" t="s">
        <v>25</v>
      </c>
      <c r="B40" s="16">
        <v>0.25440972222222219</v>
      </c>
      <c r="C40" s="16">
        <v>0.2212962962962963</v>
      </c>
      <c r="D40" s="16">
        <v>0.24791666666666667</v>
      </c>
      <c r="E40" s="21">
        <f t="shared" si="0"/>
        <v>0.72362268518518513</v>
      </c>
      <c r="F40" s="21">
        <f t="shared" si="1"/>
        <v>0.24120756172839505</v>
      </c>
    </row>
    <row r="41" spans="1:7" x14ac:dyDescent="0.3">
      <c r="A41" s="2" t="s">
        <v>26</v>
      </c>
      <c r="B41" s="16">
        <v>0.24993055555555554</v>
      </c>
      <c r="C41" s="16">
        <v>0.21793981481481481</v>
      </c>
      <c r="D41" s="16">
        <v>0.22670138888888888</v>
      </c>
      <c r="E41" s="21">
        <f t="shared" si="0"/>
        <v>0.69457175925925929</v>
      </c>
      <c r="F41" s="21">
        <f t="shared" si="1"/>
        <v>0.23152391975308642</v>
      </c>
    </row>
    <row r="42" spans="1:7" x14ac:dyDescent="0.3">
      <c r="A42" s="2" t="s">
        <v>58</v>
      </c>
      <c r="B42" s="16">
        <v>0.20434027777777777</v>
      </c>
      <c r="C42" s="16">
        <v>0.19465277777777779</v>
      </c>
      <c r="D42" s="16">
        <v>0.20582175925925927</v>
      </c>
      <c r="E42" s="21">
        <f t="shared" si="0"/>
        <v>0.60481481481481481</v>
      </c>
      <c r="F42" s="21">
        <f t="shared" si="1"/>
        <v>0.20160493827160494</v>
      </c>
    </row>
    <row r="43" spans="1:7" x14ac:dyDescent="0.3">
      <c r="A43" s="2" t="s">
        <v>27</v>
      </c>
      <c r="B43" s="16">
        <v>0.23755787037037038</v>
      </c>
      <c r="C43" s="16">
        <v>0.20023148148148148</v>
      </c>
      <c r="D43" s="16">
        <v>0.20627314814814815</v>
      </c>
      <c r="E43" s="21">
        <f t="shared" si="0"/>
        <v>0.64406249999999998</v>
      </c>
      <c r="F43" s="21">
        <f t="shared" si="1"/>
        <v>0.2146875</v>
      </c>
    </row>
    <row r="44" spans="1:7" x14ac:dyDescent="0.3">
      <c r="A44" s="2" t="s">
        <v>59</v>
      </c>
      <c r="B44" s="16">
        <v>0.2020949074074074</v>
      </c>
      <c r="C44" s="16">
        <v>0.17542824074074073</v>
      </c>
      <c r="D44" s="16">
        <v>0.18331018518518519</v>
      </c>
      <c r="E44" s="21">
        <f t="shared" si="0"/>
        <v>0.56083333333333329</v>
      </c>
      <c r="F44" s="21">
        <f t="shared" si="1"/>
        <v>0.18694444444444444</v>
      </c>
    </row>
    <row r="45" spans="1:7" x14ac:dyDescent="0.3">
      <c r="E45" s="19"/>
    </row>
    <row r="46" spans="1:7" x14ac:dyDescent="0.3">
      <c r="A46" s="3" t="s">
        <v>98</v>
      </c>
      <c r="E46" s="19"/>
    </row>
    <row r="47" spans="1:7" x14ac:dyDescent="0.3">
      <c r="A47" s="2" t="s">
        <v>79</v>
      </c>
      <c r="B47" s="16"/>
      <c r="C47" s="2"/>
      <c r="D47" s="16">
        <v>0.18332175925925928</v>
      </c>
      <c r="E47" s="26">
        <f>SUM(B47:D47)</f>
        <v>0.18332175925925928</v>
      </c>
      <c r="F47" s="26">
        <f>E47/1</f>
        <v>0.18332175925925928</v>
      </c>
    </row>
    <row r="48" spans="1:7" x14ac:dyDescent="0.3">
      <c r="A48" s="2" t="s">
        <v>41</v>
      </c>
      <c r="B48" s="16"/>
      <c r="C48" s="16">
        <v>0.21405092592592592</v>
      </c>
      <c r="D48" s="2"/>
      <c r="E48" s="26">
        <f t="shared" ref="E48:E57" si="7">SUM(B48:D48)</f>
        <v>0.21405092592592592</v>
      </c>
      <c r="F48" s="26">
        <f t="shared" ref="F48:F57" si="8">E48/1</f>
        <v>0.21405092592592592</v>
      </c>
    </row>
    <row r="49" spans="1:7" x14ac:dyDescent="0.3">
      <c r="A49" s="2" t="s">
        <v>9</v>
      </c>
      <c r="B49" s="16"/>
      <c r="C49" s="16">
        <v>0.17542824074074073</v>
      </c>
      <c r="D49" s="2"/>
      <c r="E49" s="26">
        <f t="shared" si="7"/>
        <v>0.17542824074074073</v>
      </c>
      <c r="F49" s="26">
        <f t="shared" si="8"/>
        <v>0.17542824074074073</v>
      </c>
    </row>
    <row r="50" spans="1:7" x14ac:dyDescent="0.3">
      <c r="A50" s="2" t="s">
        <v>75</v>
      </c>
      <c r="B50" s="16"/>
      <c r="C50" s="16">
        <v>0.13696759259259259</v>
      </c>
      <c r="D50" s="2"/>
      <c r="E50" s="26">
        <f t="shared" si="7"/>
        <v>0.13696759259259259</v>
      </c>
      <c r="F50" s="26">
        <f t="shared" si="8"/>
        <v>0.13696759259259259</v>
      </c>
    </row>
    <row r="51" spans="1:7" x14ac:dyDescent="0.3">
      <c r="A51" s="2" t="s">
        <v>13</v>
      </c>
      <c r="B51" s="16"/>
      <c r="C51" s="16">
        <v>0.19962962962962963</v>
      </c>
      <c r="D51" s="16">
        <v>0.22876157407407408</v>
      </c>
      <c r="E51" s="26">
        <f t="shared" si="7"/>
        <v>0.4283912037037037</v>
      </c>
      <c r="F51" s="26">
        <f>E51/2</f>
        <v>0.21419560185185185</v>
      </c>
    </row>
    <row r="52" spans="1:7" x14ac:dyDescent="0.3">
      <c r="A52" s="2" t="s">
        <v>82</v>
      </c>
      <c r="B52" s="16"/>
      <c r="C52" s="16">
        <v>0.20200231481481482</v>
      </c>
      <c r="D52" s="2"/>
      <c r="E52" s="26">
        <f t="shared" si="7"/>
        <v>0.20200231481481482</v>
      </c>
      <c r="F52" s="26">
        <f t="shared" si="8"/>
        <v>0.20200231481481482</v>
      </c>
    </row>
    <row r="53" spans="1:7" x14ac:dyDescent="0.3">
      <c r="A53" s="2" t="s">
        <v>80</v>
      </c>
      <c r="B53" s="16">
        <v>0.18293981481481481</v>
      </c>
      <c r="C53" s="2"/>
      <c r="D53" s="2"/>
      <c r="E53" s="26">
        <f t="shared" si="7"/>
        <v>0.18293981481481481</v>
      </c>
      <c r="F53" s="26">
        <f t="shared" si="8"/>
        <v>0.18293981481481481</v>
      </c>
    </row>
    <row r="54" spans="1:7" x14ac:dyDescent="0.3">
      <c r="A54" s="2" t="s">
        <v>78</v>
      </c>
      <c r="B54" s="16"/>
      <c r="C54" s="16">
        <v>0.21936342592592592</v>
      </c>
      <c r="D54" s="2"/>
      <c r="E54" s="26">
        <f t="shared" si="7"/>
        <v>0.21936342592592592</v>
      </c>
      <c r="F54" s="26">
        <f t="shared" si="8"/>
        <v>0.21936342592592592</v>
      </c>
    </row>
    <row r="55" spans="1:7" x14ac:dyDescent="0.3">
      <c r="A55" s="2" t="s">
        <v>20</v>
      </c>
      <c r="B55" s="16"/>
      <c r="C55" s="16">
        <v>0.19962962962962963</v>
      </c>
      <c r="D55" s="16">
        <v>0.22876157407407408</v>
      </c>
      <c r="E55" s="26">
        <f t="shared" si="7"/>
        <v>0.4283912037037037</v>
      </c>
      <c r="F55" s="26">
        <f>E55/2</f>
        <v>0.21419560185185185</v>
      </c>
    </row>
    <row r="56" spans="1:7" x14ac:dyDescent="0.3">
      <c r="A56" s="2" t="s">
        <v>39</v>
      </c>
      <c r="B56" s="16"/>
      <c r="C56" s="16">
        <v>0.21989583333333332</v>
      </c>
      <c r="D56" s="2"/>
      <c r="E56" s="26">
        <f t="shared" si="7"/>
        <v>0.21989583333333332</v>
      </c>
      <c r="F56" s="26">
        <f t="shared" si="8"/>
        <v>0.21989583333333332</v>
      </c>
    </row>
    <row r="57" spans="1:7" x14ac:dyDescent="0.3">
      <c r="A57" s="2" t="s">
        <v>37</v>
      </c>
      <c r="B57" s="16"/>
      <c r="C57" s="16"/>
      <c r="D57" s="16">
        <v>0.17195601851851852</v>
      </c>
      <c r="E57" s="26">
        <f t="shared" si="7"/>
        <v>0.17195601851851852</v>
      </c>
      <c r="F57" s="26">
        <f t="shared" si="8"/>
        <v>0.17195601851851852</v>
      </c>
    </row>
    <row r="58" spans="1:7" x14ac:dyDescent="0.3">
      <c r="A58" s="25"/>
      <c r="B58" s="19"/>
      <c r="C58" s="19"/>
    </row>
    <row r="59" spans="1:7" x14ac:dyDescent="0.3">
      <c r="A59" s="29"/>
      <c r="B59" s="29"/>
      <c r="C59" s="29"/>
      <c r="D59" s="29"/>
      <c r="E59" s="29"/>
      <c r="F59" s="29"/>
      <c r="G59" s="28"/>
    </row>
    <row r="60" spans="1:7" x14ac:dyDescent="0.3">
      <c r="A60" s="28"/>
      <c r="B60" s="30"/>
      <c r="C60" s="30"/>
      <c r="D60" s="30"/>
      <c r="E60" s="31"/>
      <c r="F60" s="31"/>
      <c r="G60" s="28"/>
    </row>
    <row r="61" spans="1:7" x14ac:dyDescent="0.3">
      <c r="A61" s="28"/>
      <c r="B61" s="30"/>
      <c r="C61" s="30"/>
      <c r="D61" s="30"/>
      <c r="E61" s="31"/>
      <c r="F61" s="31"/>
      <c r="G61" s="28"/>
    </row>
    <row r="62" spans="1:7" x14ac:dyDescent="0.3">
      <c r="A62" s="28"/>
      <c r="B62" s="30"/>
      <c r="C62" s="30"/>
      <c r="D62" s="30"/>
      <c r="E62" s="31"/>
      <c r="F62" s="31"/>
      <c r="G62" s="28"/>
    </row>
    <row r="63" spans="1:7" x14ac:dyDescent="0.3">
      <c r="A63" s="28"/>
      <c r="B63" s="30"/>
      <c r="C63" s="30"/>
      <c r="D63" s="30"/>
      <c r="E63" s="31"/>
      <c r="F63" s="31"/>
      <c r="G63" s="28"/>
    </row>
    <row r="64" spans="1:7" x14ac:dyDescent="0.3">
      <c r="A64" s="28"/>
      <c r="B64" s="30"/>
      <c r="C64" s="30"/>
      <c r="D64" s="30"/>
      <c r="E64" s="31"/>
      <c r="F64" s="31"/>
      <c r="G64" s="28"/>
    </row>
    <row r="65" spans="1:7" x14ac:dyDescent="0.3">
      <c r="A65" s="28"/>
      <c r="B65" s="30"/>
      <c r="C65" s="30"/>
      <c r="D65" s="30"/>
      <c r="E65" s="31"/>
      <c r="F65" s="31"/>
      <c r="G65" s="28"/>
    </row>
    <row r="66" spans="1:7" x14ac:dyDescent="0.3">
      <c r="A66" s="28"/>
      <c r="B66" s="30"/>
      <c r="C66" s="32"/>
      <c r="D66" s="30"/>
      <c r="E66" s="31"/>
      <c r="F66" s="33"/>
      <c r="G66" s="28"/>
    </row>
    <row r="67" spans="1:7" x14ac:dyDescent="0.3">
      <c r="A67" s="28"/>
      <c r="B67" s="32"/>
      <c r="C67" s="30"/>
      <c r="D67" s="30"/>
      <c r="E67" s="31"/>
      <c r="F67" s="33"/>
      <c r="G67" s="28"/>
    </row>
    <row r="68" spans="1:7" x14ac:dyDescent="0.3">
      <c r="A68" s="28"/>
      <c r="B68" s="30"/>
      <c r="C68" s="30"/>
      <c r="D68" s="30"/>
      <c r="E68" s="31"/>
      <c r="F68" s="31"/>
      <c r="G68" s="28"/>
    </row>
    <row r="69" spans="1:7" x14ac:dyDescent="0.3">
      <c r="A69" s="28"/>
      <c r="B69" s="30"/>
      <c r="C69" s="30"/>
      <c r="D69" s="30"/>
      <c r="E69" s="31"/>
      <c r="F69" s="31"/>
      <c r="G69" s="28"/>
    </row>
    <row r="70" spans="1:7" x14ac:dyDescent="0.3">
      <c r="A70" s="28"/>
      <c r="B70" s="30"/>
      <c r="C70" s="30"/>
      <c r="D70" s="30"/>
      <c r="E70" s="31"/>
      <c r="F70" s="31"/>
      <c r="G70" s="28"/>
    </row>
    <row r="71" spans="1:7" x14ac:dyDescent="0.3">
      <c r="A71" s="28"/>
      <c r="B71" s="30"/>
      <c r="C71" s="30"/>
      <c r="D71" s="32"/>
      <c r="E71" s="31"/>
      <c r="F71" s="33"/>
      <c r="G71" s="28"/>
    </row>
    <row r="72" spans="1:7" x14ac:dyDescent="0.3">
      <c r="A72" s="28"/>
      <c r="B72" s="28"/>
      <c r="C72" s="28"/>
      <c r="D72" s="28"/>
      <c r="E72" s="28"/>
      <c r="F72" s="28"/>
      <c r="G72" s="28"/>
    </row>
    <row r="73" spans="1:7" x14ac:dyDescent="0.3">
      <c r="A73" s="29"/>
      <c r="B73" s="28"/>
      <c r="C73" s="28"/>
      <c r="D73" s="28"/>
      <c r="E73" s="28"/>
      <c r="F73" s="28"/>
      <c r="G73" s="28"/>
    </row>
    <row r="74" spans="1:7" x14ac:dyDescent="0.3">
      <c r="A74" s="28"/>
      <c r="B74" s="30"/>
      <c r="C74" s="30"/>
      <c r="D74" s="28"/>
      <c r="E74" s="31"/>
      <c r="F74" s="31"/>
      <c r="G74" s="28"/>
    </row>
    <row r="75" spans="1:7" x14ac:dyDescent="0.3">
      <c r="A75" s="28"/>
      <c r="B75" s="30"/>
      <c r="C75" s="30"/>
      <c r="D75" s="30"/>
      <c r="E75" s="31"/>
      <c r="F75" s="31"/>
      <c r="G75" s="28"/>
    </row>
    <row r="76" spans="1:7" x14ac:dyDescent="0.3">
      <c r="A76" s="28"/>
      <c r="B76" s="30"/>
      <c r="C76" s="30"/>
      <c r="D76" s="28"/>
      <c r="E76" s="31"/>
      <c r="F76" s="31"/>
      <c r="G76" s="28"/>
    </row>
    <row r="77" spans="1:7" x14ac:dyDescent="0.3">
      <c r="A77" s="28"/>
      <c r="B77" s="30"/>
      <c r="C77" s="30"/>
      <c r="D77" s="28"/>
      <c r="E77" s="31"/>
      <c r="F77" s="31"/>
      <c r="G77" s="28"/>
    </row>
    <row r="78" spans="1:7" x14ac:dyDescent="0.3">
      <c r="A78" s="28"/>
      <c r="B78" s="30"/>
      <c r="C78" s="30"/>
      <c r="D78" s="28"/>
      <c r="E78" s="31"/>
      <c r="F78" s="31"/>
      <c r="G78" s="28"/>
    </row>
    <row r="79" spans="1:7" x14ac:dyDescent="0.3">
      <c r="A79" s="28"/>
      <c r="B79" s="30"/>
      <c r="C79" s="30"/>
      <c r="D79" s="30"/>
      <c r="E79" s="31"/>
      <c r="F79" s="31"/>
      <c r="G79" s="28"/>
    </row>
    <row r="80" spans="1:7" x14ac:dyDescent="0.3">
      <c r="A80" s="28"/>
      <c r="B80" s="30"/>
      <c r="C80" s="28"/>
      <c r="D80" s="28"/>
      <c r="E80" s="31"/>
      <c r="F80" s="31"/>
      <c r="G80" s="28"/>
    </row>
    <row r="81" spans="1:7" x14ac:dyDescent="0.3">
      <c r="A81" s="28"/>
      <c r="B81" s="28"/>
      <c r="C81" s="28"/>
      <c r="D81" s="28"/>
      <c r="E81" s="28"/>
      <c r="F81" s="28"/>
      <c r="G81" s="28"/>
    </row>
    <row r="82" spans="1:7" x14ac:dyDescent="0.3">
      <c r="A82" s="28"/>
      <c r="B82" s="28"/>
      <c r="C82" s="28"/>
      <c r="D82" s="28"/>
      <c r="E82" s="28"/>
      <c r="F82" s="28"/>
      <c r="G82" s="28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4</vt:i4>
      </vt:variant>
    </vt:vector>
  </HeadingPairs>
  <TitlesOfParts>
    <vt:vector size="4" baseType="lpstr">
      <vt:lpstr>Kalundborg</vt:lpstr>
      <vt:lpstr>Holbæk</vt:lpstr>
      <vt:lpstr>Odsherred</vt:lpstr>
      <vt:lpstr>Samlet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Bredo</dc:creator>
  <cp:lastModifiedBy>David Bredo</cp:lastModifiedBy>
  <dcterms:created xsi:type="dcterms:W3CDTF">2022-01-04T12:03:34Z</dcterms:created>
  <dcterms:modified xsi:type="dcterms:W3CDTF">2022-04-01T15:40:09Z</dcterms:modified>
</cp:coreProperties>
</file>