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ots\Documents\Marathon Danmark\2019-udgaven\"/>
    </mc:Choice>
  </mc:AlternateContent>
  <xr:revisionPtr revIDLastSave="0" documentId="13_ncr:1_{2D4C2ED0-30B8-4AF7-A9CB-778C294D1C86}" xr6:coauthVersionLast="43" xr6:coauthVersionMax="43" xr10:uidLastSave="{00000000-0000-0000-0000-000000000000}"/>
  <bookViews>
    <workbookView xWindow="-110" yWindow="-110" windowWidth="19420" windowHeight="10420" activeTab="5" xr2:uid="{115BC2CA-BD33-45CB-A213-9495761A5B21}"/>
  </bookViews>
  <sheets>
    <sheet name="Nordjylland" sheetId="1" r:id="rId1"/>
    <sheet name="Midtjylland" sheetId="2" r:id="rId2"/>
    <sheet name="Syddanmark" sheetId="3" r:id="rId3"/>
    <sheet name="Sjælland" sheetId="4" r:id="rId4"/>
    <sheet name="Hovedstaden" sheetId="5" r:id="rId5"/>
    <sheet name="Samlet statisik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3" i="6" l="1"/>
  <c r="H67" i="6"/>
  <c r="G60" i="6"/>
  <c r="H60" i="6" s="1"/>
  <c r="G61" i="6"/>
  <c r="H61" i="6" s="1"/>
  <c r="G62" i="6"/>
  <c r="H62" i="6" s="1"/>
  <c r="G63" i="6"/>
  <c r="G64" i="6"/>
  <c r="H64" i="6" s="1"/>
  <c r="G65" i="6"/>
  <c r="H65" i="6" s="1"/>
  <c r="G66" i="6"/>
  <c r="H66" i="6" s="1"/>
  <c r="G67" i="6"/>
  <c r="G59" i="6"/>
  <c r="H59" i="6" s="1"/>
  <c r="G45" i="6"/>
  <c r="H45" i="6" s="1"/>
  <c r="G52" i="6"/>
  <c r="H52" i="6" s="1"/>
  <c r="G53" i="6"/>
  <c r="H53" i="6" s="1"/>
  <c r="G54" i="6"/>
  <c r="H54" i="6" s="1"/>
  <c r="G55" i="6"/>
  <c r="H55" i="6" s="1"/>
  <c r="G56" i="6"/>
  <c r="H56" i="6" s="1"/>
  <c r="G51" i="6"/>
  <c r="H51" i="6" s="1"/>
  <c r="H42" i="6"/>
  <c r="H39" i="6"/>
  <c r="H38" i="6"/>
  <c r="H46" i="6"/>
  <c r="H35" i="6"/>
  <c r="G32" i="6"/>
  <c r="H32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23" i="6"/>
  <c r="H23" i="6" s="1"/>
  <c r="G22" i="6"/>
  <c r="H22" i="6" s="1"/>
  <c r="G21" i="6"/>
  <c r="H21" i="6" s="1"/>
  <c r="G20" i="6"/>
  <c r="H20" i="6" s="1"/>
  <c r="G19" i="6"/>
  <c r="H19" i="6" s="1"/>
  <c r="G18" i="6"/>
  <c r="H18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10" i="6"/>
  <c r="H10" i="6" s="1"/>
  <c r="G9" i="6"/>
  <c r="H9" i="6" s="1"/>
  <c r="G8" i="6"/>
  <c r="H8" i="6" s="1"/>
  <c r="G7" i="6"/>
  <c r="H7" i="6" s="1"/>
  <c r="G6" i="6"/>
  <c r="H6" i="6" s="1"/>
  <c r="G5" i="6"/>
  <c r="H5" i="6" s="1"/>
  <c r="G4" i="6"/>
  <c r="H4" i="6" s="1"/>
  <c r="G48" i="6"/>
  <c r="H48" i="6" s="1"/>
  <c r="G47" i="6"/>
  <c r="H47" i="6" s="1"/>
  <c r="G46" i="6"/>
  <c r="G44" i="6"/>
  <c r="H44" i="6" s="1"/>
  <c r="G43" i="6"/>
  <c r="H43" i="6" s="1"/>
  <c r="G42" i="6"/>
  <c r="G41" i="6"/>
  <c r="H41" i="6" s="1"/>
  <c r="G40" i="6"/>
  <c r="H40" i="6" s="1"/>
  <c r="G39" i="6"/>
  <c r="G38" i="6"/>
  <c r="G37" i="6"/>
  <c r="H37" i="6" s="1"/>
  <c r="G36" i="6"/>
  <c r="H36" i="6" s="1"/>
  <c r="G35" i="6"/>
</calcChain>
</file>

<file path=xl/sharedStrings.xml><?xml version="1.0" encoding="utf-8"?>
<sst xmlns="http://schemas.openxmlformats.org/spreadsheetml/2006/main" count="446" uniqueCount="192">
  <si>
    <t>Hovedstaden</t>
  </si>
  <si>
    <t>Sjælland</t>
  </si>
  <si>
    <t>Syddanmark</t>
  </si>
  <si>
    <t>Midtjylland</t>
  </si>
  <si>
    <t>Nordjylland</t>
  </si>
  <si>
    <t>Samlet tid</t>
  </si>
  <si>
    <t>Gns. Tid</t>
  </si>
  <si>
    <t>Alice Ravn Kristensen</t>
  </si>
  <si>
    <t>Annette Eriksen</t>
  </si>
  <si>
    <t>Benjamin Olsen</t>
  </si>
  <si>
    <t>Betina Sørensen</t>
  </si>
  <si>
    <t>Bo Johansen</t>
  </si>
  <si>
    <t>Brian Jørgensen</t>
  </si>
  <si>
    <t>Brian Lundberg Kristensen</t>
  </si>
  <si>
    <t>Britt Jørgensen</t>
  </si>
  <si>
    <t>Brian Vernersen</t>
  </si>
  <si>
    <t>Charlotte Poulsen</t>
  </si>
  <si>
    <t>Christian Langballe</t>
  </si>
  <si>
    <t>Christian Thestrup</t>
  </si>
  <si>
    <t>Claus Balshøj</t>
  </si>
  <si>
    <t>Claus Blaabjerg</t>
  </si>
  <si>
    <t>Claus Sørensen</t>
  </si>
  <si>
    <t>David Bredo</t>
  </si>
  <si>
    <t>Erik Andersen</t>
  </si>
  <si>
    <t>Erik Larsen</t>
  </si>
  <si>
    <t>Hans Christian Jensen</t>
  </si>
  <si>
    <t>Hans Renkwitz</t>
  </si>
  <si>
    <t>Harry Cilleborg</t>
  </si>
  <si>
    <t>Hasse Falk Jakobsen</t>
  </si>
  <si>
    <t>Heidi Jensen</t>
  </si>
  <si>
    <t>Henrik Birkedal Hansen</t>
  </si>
  <si>
    <t>Jane Dall</t>
  </si>
  <si>
    <t>Jari Hiltunen</t>
  </si>
  <si>
    <t>Jesper Christoffersen</t>
  </si>
  <si>
    <t>Jesper Ølsgaard</t>
  </si>
  <si>
    <t>Johanna Gren</t>
  </si>
  <si>
    <t>Johnny Broe</t>
  </si>
  <si>
    <t>Kenneth Sommer</t>
  </si>
  <si>
    <t>Kenneth Vedel</t>
  </si>
  <si>
    <t>Kim Høxbro</t>
  </si>
  <si>
    <t>Kurt Olsen</t>
  </si>
  <si>
    <t>Line Kallehauge</t>
  </si>
  <si>
    <t>Lise Friis</t>
  </si>
  <si>
    <t>Lone Friis</t>
  </si>
  <si>
    <t>Luise Gangergaard</t>
  </si>
  <si>
    <t>Maibritt Kristoffersen</t>
  </si>
  <si>
    <r>
      <t>Maria Houmann -</t>
    </r>
    <r>
      <rPr>
        <b/>
        <sz val="11"/>
        <color theme="1"/>
        <rFont val="Calibri"/>
        <family val="2"/>
        <scheme val="minor"/>
      </rPr>
      <t xml:space="preserve"> nr. 100</t>
    </r>
  </si>
  <si>
    <t>Michael Dall</t>
  </si>
  <si>
    <t>Michael Aagaard Jensen</t>
  </si>
  <si>
    <t>Morten Harboe-Jepsen</t>
  </si>
  <si>
    <t>Per Egon Rasmussen</t>
  </si>
  <si>
    <t>Peter Berg</t>
  </si>
  <si>
    <t>Peter Møllebro</t>
  </si>
  <si>
    <t>Peter Olsen</t>
  </si>
  <si>
    <t>Peter Precht Pedersen</t>
  </si>
  <si>
    <t>Pia Hansson</t>
  </si>
  <si>
    <t>Ricky Andersen</t>
  </si>
  <si>
    <t>Rikke Steen Olsen</t>
  </si>
  <si>
    <t>Steen Hermansen</t>
  </si>
  <si>
    <t>Sten Ejlersen</t>
  </si>
  <si>
    <t>Susanne Garbrecht</t>
  </si>
  <si>
    <t>Susanne Gren</t>
  </si>
  <si>
    <t>Søren Kuhlmann Jensen</t>
  </si>
  <si>
    <t>Tony Gren</t>
  </si>
  <si>
    <t>DNS</t>
  </si>
  <si>
    <t>Halv i Sjælland</t>
  </si>
  <si>
    <t>Marathon / Region:</t>
  </si>
  <si>
    <t>Navn / højdemeter:</t>
  </si>
  <si>
    <t>700-750</t>
  </si>
  <si>
    <t>580-620</t>
  </si>
  <si>
    <t>140-180</t>
  </si>
  <si>
    <t>100-140</t>
  </si>
  <si>
    <t>2220-2440</t>
  </si>
  <si>
    <t>Navn</t>
  </si>
  <si>
    <t>Tid</t>
  </si>
  <si>
    <t>André Kramme</t>
  </si>
  <si>
    <t>Jesper Duus</t>
  </si>
  <si>
    <t>Johnny Visholm</t>
  </si>
  <si>
    <t>Karin Eriksen</t>
  </si>
  <si>
    <t>Lars Troelsen</t>
  </si>
  <si>
    <t>Maria Houmann</t>
  </si>
  <si>
    <t>Mikael Lassen</t>
  </si>
  <si>
    <t>Halvmarathon:</t>
  </si>
  <si>
    <t>Anette Fog</t>
  </si>
  <si>
    <t>Anne Visholm</t>
  </si>
  <si>
    <t>Bent Andersen</t>
  </si>
  <si>
    <t>Charlotte Øllgaard</t>
  </si>
  <si>
    <t>Christoffer Sørig</t>
  </si>
  <si>
    <t>Elisabeth Jakobsen</t>
  </si>
  <si>
    <t>Eva Jørgensen</t>
  </si>
  <si>
    <t>Hanne Skov Andersen</t>
  </si>
  <si>
    <t>Henrik Laursen</t>
  </si>
  <si>
    <t>Jane Egbo</t>
  </si>
  <si>
    <t>Johannes Jakobsen</t>
  </si>
  <si>
    <t>Jutta Futtrup Mogensen</t>
  </si>
  <si>
    <t>Karina Buus Nielsen</t>
  </si>
  <si>
    <t>Katrine Trekær</t>
  </si>
  <si>
    <t>Kirsten Bonde-Hare</t>
  </si>
  <si>
    <t>Kirsten Mariegaard</t>
  </si>
  <si>
    <t>Kitt Krogh</t>
  </si>
  <si>
    <t>Malene Cortnum</t>
  </si>
  <si>
    <t>Maya Kousholt Schmitt</t>
  </si>
  <si>
    <t>Mette Mosbjerg</t>
  </si>
  <si>
    <t>Nancy Weisbjerg</t>
  </si>
  <si>
    <t>Rico Eiersted</t>
  </si>
  <si>
    <t>Rikke Christiansen</t>
  </si>
  <si>
    <t>Rikke Marie Frank Moltke</t>
  </si>
  <si>
    <t>Ulla Due Lange</t>
  </si>
  <si>
    <t>Ulrich Rohde</t>
  </si>
  <si>
    <t>Jørgen Jakobsen</t>
  </si>
  <si>
    <t>Lars Palmø</t>
  </si>
  <si>
    <t>Steffan Suter</t>
  </si>
  <si>
    <t>Stine Kalsmose Jakobsen</t>
  </si>
  <si>
    <t>Torben Larsen</t>
  </si>
  <si>
    <t>Ann Kirstine Vestergaard</t>
  </si>
  <si>
    <t>Connie Lundegaard Sørensen</t>
  </si>
  <si>
    <t>Hanne Berg Hansen</t>
  </si>
  <si>
    <t>Hans Lindhøj Nielsen</t>
  </si>
  <si>
    <t>Johan Kristensen</t>
  </si>
  <si>
    <t>Jytte Hansen</t>
  </si>
  <si>
    <t>Mark Kaczko</t>
  </si>
  <si>
    <t>Niels Rossen</t>
  </si>
  <si>
    <t>Signe Fisker</t>
  </si>
  <si>
    <t>Camilla Pedersen</t>
  </si>
  <si>
    <t>Claus Batiste</t>
  </si>
  <si>
    <t>Kim Lindmann Christensen</t>
  </si>
  <si>
    <t>Kim Hammerich</t>
  </si>
  <si>
    <t>Lars Dyg Koch</t>
  </si>
  <si>
    <t>DNF</t>
  </si>
  <si>
    <t>Jurgita Knudsen</t>
  </si>
  <si>
    <t>Kim Lorenzen</t>
  </si>
  <si>
    <t>Kristina Jessen</t>
  </si>
  <si>
    <t>Maria Birck</t>
  </si>
  <si>
    <t>Pernille A. Lauridsen</t>
  </si>
  <si>
    <t>Sussi Gudmundsson</t>
  </si>
  <si>
    <t>Tommy Schallert</t>
  </si>
  <si>
    <t>Anne-Marie Lyngbye</t>
  </si>
  <si>
    <t>Carsten Jensen</t>
  </si>
  <si>
    <t>Casper Breschel</t>
  </si>
  <si>
    <t>DSQ</t>
  </si>
  <si>
    <t>Jacob Kiær</t>
  </si>
  <si>
    <t>Jelena Laursen</t>
  </si>
  <si>
    <t>Line Maria Petersen</t>
  </si>
  <si>
    <t>Nicolai Steffensen</t>
  </si>
  <si>
    <t>Rasmus Juliussen</t>
  </si>
  <si>
    <t>Zamel Zhaian</t>
  </si>
  <si>
    <t>Bettina Nielsen</t>
  </si>
  <si>
    <t>Brian Klug</t>
  </si>
  <si>
    <t>Brith Andersen</t>
  </si>
  <si>
    <t>Charlotte Nylander</t>
  </si>
  <si>
    <t>Dorhte Wiuf Nielsen</t>
  </si>
  <si>
    <t>Hårek Sande</t>
  </si>
  <si>
    <t>Jakob Schmidt</t>
  </si>
  <si>
    <t>Jeanette Jensen</t>
  </si>
  <si>
    <t>Jeanie McAleer Elkjær</t>
  </si>
  <si>
    <t>Jesper Kammersgaard</t>
  </si>
  <si>
    <t>Karina Madsen</t>
  </si>
  <si>
    <t>Kasper Jensen</t>
  </si>
  <si>
    <t>Kasper Prindahl</t>
  </si>
  <si>
    <t>Kate Thenning</t>
  </si>
  <si>
    <t>Kenneth Jes Andersen</t>
  </si>
  <si>
    <t>Lene Nybo Striboldt</t>
  </si>
  <si>
    <t>Lene Aster Toftemann</t>
  </si>
  <si>
    <t>Mads Andersen</t>
  </si>
  <si>
    <t>Marianne August Kryger</t>
  </si>
  <si>
    <t>Meta Eline Ipsen Sande</t>
  </si>
  <si>
    <t>Morten B. Jakobsen</t>
  </si>
  <si>
    <t>Pia Christiansen</t>
  </si>
  <si>
    <t>Pia Nørgaard Kørvell</t>
  </si>
  <si>
    <t>Silje-Andrea Zuleta Sande</t>
  </si>
  <si>
    <t>10,55 km:</t>
  </si>
  <si>
    <t>Susanne Jørgen</t>
  </si>
  <si>
    <t>Jan Ellefsen</t>
  </si>
  <si>
    <t>N/A</t>
  </si>
  <si>
    <t>Majbrit Castella</t>
  </si>
  <si>
    <t>Monica Brandtberg Larsen</t>
  </si>
  <si>
    <t>Jytte Pihl Nielsen</t>
  </si>
  <si>
    <t>Hanne List</t>
  </si>
  <si>
    <t>Søren Andersen</t>
  </si>
  <si>
    <t>Søren Østergaard</t>
  </si>
  <si>
    <t>Tommy Broe Conrad</t>
  </si>
  <si>
    <t>Zenia Rasmussen</t>
  </si>
  <si>
    <t>Erhard Filtenborg</t>
  </si>
  <si>
    <t>Laila Langballe</t>
  </si>
  <si>
    <t>Lars Christensen</t>
  </si>
  <si>
    <t>Lone B. Larsen</t>
  </si>
  <si>
    <t>Paw Jeppesen</t>
  </si>
  <si>
    <t>Paw Pedersen</t>
  </si>
  <si>
    <t>Dorthe Wiuf Nielsen</t>
  </si>
  <si>
    <t>Halv i Nordjylland</t>
  </si>
  <si>
    <t>Halvmarathon (dage):</t>
  </si>
  <si>
    <t>Marathon (dage):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</si>
</sst>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2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6" fontId="0" fillId="0" borderId="1" xfId="0" applyNumberFormat="1" applyBorder="1" applyAlignment="1">
      <alignment horizontal="center"/>
    </xf>
    <xf numFmtId="46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21" fontId="0" fillId="0" borderId="0" xfId="0" applyNumberFormat="1" applyBorder="1" applyAlignment="1">
      <alignment horizontal="center"/>
    </xf>
    <xf numFmtId="21" fontId="1" fillId="0" borderId="1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1" xfId="0" applyFill="1" applyBorder="1"/>
    <xf numFmtId="0" fontId="1" fillId="0" borderId="2" xfId="0" applyFont="1" applyBorder="1"/>
    <xf numFmtId="46" fontId="3" fillId="0" borderId="1" xfId="0" applyNumberFormat="1" applyFont="1" applyBorder="1" applyAlignment="1">
      <alignment horizontal="center"/>
    </xf>
    <xf numFmtId="21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D3570-3539-4698-A2B7-9F4597EB99CD}">
  <dimension ref="A2:B67"/>
  <sheetViews>
    <sheetView workbookViewId="0">
      <selection activeCell="B64" sqref="B64"/>
    </sheetView>
  </sheetViews>
  <sheetFormatPr defaultRowHeight="14.5" x14ac:dyDescent="0.35"/>
  <cols>
    <col min="1" max="1" width="23.6328125" bestFit="1" customWidth="1"/>
    <col min="2" max="2" width="19.6328125" customWidth="1"/>
  </cols>
  <sheetData>
    <row r="2" spans="1:2" ht="18.5" x14ac:dyDescent="0.45">
      <c r="A2" s="8" t="s">
        <v>73</v>
      </c>
      <c r="B2" s="8" t="s">
        <v>74</v>
      </c>
    </row>
    <row r="3" spans="1:2" x14ac:dyDescent="0.35">
      <c r="A3" s="2" t="s">
        <v>7</v>
      </c>
      <c r="B3" s="3">
        <v>0.22467592592592592</v>
      </c>
    </row>
    <row r="4" spans="1:2" x14ac:dyDescent="0.35">
      <c r="A4" s="2" t="s">
        <v>75</v>
      </c>
      <c r="B4" s="3">
        <v>0.1741435185185185</v>
      </c>
    </row>
    <row r="5" spans="1:2" x14ac:dyDescent="0.35">
      <c r="A5" s="2" t="s">
        <v>9</v>
      </c>
      <c r="B5" s="3">
        <v>0.17355324074074074</v>
      </c>
    </row>
    <row r="6" spans="1:2" x14ac:dyDescent="0.35">
      <c r="A6" s="2" t="s">
        <v>12</v>
      </c>
      <c r="B6" s="3">
        <v>0.18964120370370371</v>
      </c>
    </row>
    <row r="7" spans="1:2" x14ac:dyDescent="0.35">
      <c r="A7" s="2" t="s">
        <v>14</v>
      </c>
      <c r="B7" s="3">
        <v>0.19296296296296298</v>
      </c>
    </row>
    <row r="8" spans="1:2" x14ac:dyDescent="0.35">
      <c r="A8" s="2" t="s">
        <v>16</v>
      </c>
      <c r="B8" s="3">
        <v>0.21604166666666666</v>
      </c>
    </row>
    <row r="9" spans="1:2" x14ac:dyDescent="0.35">
      <c r="A9" s="2" t="s">
        <v>20</v>
      </c>
      <c r="B9" s="3">
        <v>0.20325231481481479</v>
      </c>
    </row>
    <row r="10" spans="1:2" x14ac:dyDescent="0.35">
      <c r="A10" s="2" t="s">
        <v>21</v>
      </c>
      <c r="B10" s="3">
        <v>0.18229166666666666</v>
      </c>
    </row>
    <row r="11" spans="1:2" x14ac:dyDescent="0.35">
      <c r="A11" s="2" t="s">
        <v>22</v>
      </c>
      <c r="B11" s="3">
        <v>0.17355324074074074</v>
      </c>
    </row>
    <row r="12" spans="1:2" x14ac:dyDescent="0.35">
      <c r="A12" s="2" t="s">
        <v>26</v>
      </c>
      <c r="B12" s="3">
        <v>0.15690972222222221</v>
      </c>
    </row>
    <row r="13" spans="1:2" x14ac:dyDescent="0.35">
      <c r="A13" s="2" t="s">
        <v>28</v>
      </c>
      <c r="B13" s="3">
        <v>0.17253472222222221</v>
      </c>
    </row>
    <row r="14" spans="1:2" x14ac:dyDescent="0.35">
      <c r="A14" s="2" t="s">
        <v>29</v>
      </c>
      <c r="B14" s="3">
        <v>0.21212962962962964</v>
      </c>
    </row>
    <row r="15" spans="1:2" x14ac:dyDescent="0.35">
      <c r="A15" s="2" t="s">
        <v>32</v>
      </c>
      <c r="B15" s="3">
        <v>0.19903935185185184</v>
      </c>
    </row>
    <row r="16" spans="1:2" x14ac:dyDescent="0.35">
      <c r="A16" s="2" t="s">
        <v>76</v>
      </c>
      <c r="B16" s="3">
        <v>0.17524305555555555</v>
      </c>
    </row>
    <row r="17" spans="1:2" x14ac:dyDescent="0.35">
      <c r="A17" s="2" t="s">
        <v>35</v>
      </c>
      <c r="B17" s="3">
        <v>0.21677083333333333</v>
      </c>
    </row>
    <row r="18" spans="1:2" x14ac:dyDescent="0.35">
      <c r="A18" s="2" t="s">
        <v>36</v>
      </c>
      <c r="B18" s="3">
        <v>0.19297453703703704</v>
      </c>
    </row>
    <row r="19" spans="1:2" x14ac:dyDescent="0.35">
      <c r="A19" s="2" t="s">
        <v>77</v>
      </c>
      <c r="B19" s="3">
        <v>0.14504629629629631</v>
      </c>
    </row>
    <row r="20" spans="1:2" x14ac:dyDescent="0.35">
      <c r="A20" s="2" t="s">
        <v>78</v>
      </c>
      <c r="B20" s="3">
        <v>0.18229166666666666</v>
      </c>
    </row>
    <row r="21" spans="1:2" x14ac:dyDescent="0.35">
      <c r="A21" s="2" t="s">
        <v>39</v>
      </c>
      <c r="B21" s="3">
        <v>0.22467592592592592</v>
      </c>
    </row>
    <row r="22" spans="1:2" x14ac:dyDescent="0.35">
      <c r="A22" s="2" t="s">
        <v>40</v>
      </c>
      <c r="B22" s="3">
        <v>0.17510416666666664</v>
      </c>
    </row>
    <row r="23" spans="1:2" x14ac:dyDescent="0.35">
      <c r="A23" s="2" t="s">
        <v>79</v>
      </c>
      <c r="B23" s="3">
        <v>0.1950462962962963</v>
      </c>
    </row>
    <row r="24" spans="1:2" x14ac:dyDescent="0.35">
      <c r="A24" s="2" t="s">
        <v>41</v>
      </c>
      <c r="B24" s="3">
        <v>0.23461805555555557</v>
      </c>
    </row>
    <row r="25" spans="1:2" x14ac:dyDescent="0.35">
      <c r="A25" s="2" t="s">
        <v>43</v>
      </c>
      <c r="B25" s="3">
        <v>0.19903935185185184</v>
      </c>
    </row>
    <row r="26" spans="1:2" x14ac:dyDescent="0.35">
      <c r="A26" s="2" t="s">
        <v>44</v>
      </c>
      <c r="B26" s="3">
        <v>0.21604166666666666</v>
      </c>
    </row>
    <row r="27" spans="1:2" x14ac:dyDescent="0.35">
      <c r="A27" s="2" t="s">
        <v>45</v>
      </c>
      <c r="B27" s="3">
        <v>0.16239583333333332</v>
      </c>
    </row>
    <row r="28" spans="1:2" x14ac:dyDescent="0.35">
      <c r="A28" s="2" t="s">
        <v>80</v>
      </c>
      <c r="B28" s="3">
        <v>0.17437499999999997</v>
      </c>
    </row>
    <row r="29" spans="1:2" x14ac:dyDescent="0.35">
      <c r="A29" s="2" t="s">
        <v>48</v>
      </c>
      <c r="B29" s="3">
        <v>0.2049074074074074</v>
      </c>
    </row>
    <row r="30" spans="1:2" x14ac:dyDescent="0.35">
      <c r="A30" s="2" t="s">
        <v>81</v>
      </c>
      <c r="B30" s="3">
        <v>0.22637731481481482</v>
      </c>
    </row>
    <row r="31" spans="1:2" x14ac:dyDescent="0.35">
      <c r="A31" s="2" t="s">
        <v>53</v>
      </c>
      <c r="B31" s="3">
        <v>0.20325231481481479</v>
      </c>
    </row>
    <row r="32" spans="1:2" x14ac:dyDescent="0.35">
      <c r="A32" s="2" t="s">
        <v>55</v>
      </c>
      <c r="B32" s="3">
        <v>0.23461805555555557</v>
      </c>
    </row>
    <row r="33" spans="1:2" x14ac:dyDescent="0.35">
      <c r="A33" s="2" t="s">
        <v>56</v>
      </c>
      <c r="B33" s="3">
        <v>0.17355324074074074</v>
      </c>
    </row>
    <row r="34" spans="1:2" x14ac:dyDescent="0.35">
      <c r="A34" s="2" t="s">
        <v>60</v>
      </c>
      <c r="B34" s="3">
        <v>0.20746527777777779</v>
      </c>
    </row>
    <row r="35" spans="1:2" x14ac:dyDescent="0.35">
      <c r="A35" s="2" t="s">
        <v>61</v>
      </c>
      <c r="B35" s="3">
        <v>0.2169675925925926</v>
      </c>
    </row>
    <row r="36" spans="1:2" x14ac:dyDescent="0.35">
      <c r="A36" s="2" t="s">
        <v>62</v>
      </c>
      <c r="B36" s="3">
        <v>0.17253472222222221</v>
      </c>
    </row>
    <row r="37" spans="1:2" x14ac:dyDescent="0.35">
      <c r="A37" s="2" t="s">
        <v>63</v>
      </c>
      <c r="B37" s="3">
        <v>0.21677083333333333</v>
      </c>
    </row>
    <row r="38" spans="1:2" x14ac:dyDescent="0.35">
      <c r="A38" s="2"/>
      <c r="B38" s="4"/>
    </row>
    <row r="39" spans="1:2" x14ac:dyDescent="0.35">
      <c r="B39" s="7"/>
    </row>
    <row r="40" spans="1:2" ht="18.5" x14ac:dyDescent="0.45">
      <c r="A40" s="8" t="s">
        <v>73</v>
      </c>
      <c r="B40" s="8" t="s">
        <v>74</v>
      </c>
    </row>
    <row r="41" spans="1:2" x14ac:dyDescent="0.35">
      <c r="A41" s="1" t="s">
        <v>82</v>
      </c>
      <c r="B41" s="4"/>
    </row>
    <row r="42" spans="1:2" x14ac:dyDescent="0.35">
      <c r="A42" s="2" t="s">
        <v>83</v>
      </c>
      <c r="B42" s="3">
        <v>9.930555555555555E-2</v>
      </c>
    </row>
    <row r="43" spans="1:2" x14ac:dyDescent="0.35">
      <c r="A43" s="2" t="s">
        <v>114</v>
      </c>
      <c r="B43" s="3">
        <v>0.10892361111111111</v>
      </c>
    </row>
    <row r="44" spans="1:2" x14ac:dyDescent="0.35">
      <c r="A44" s="2" t="s">
        <v>84</v>
      </c>
      <c r="B44" s="3">
        <v>9.6643518518518531E-2</v>
      </c>
    </row>
    <row r="45" spans="1:2" x14ac:dyDescent="0.35">
      <c r="A45" s="2" t="s">
        <v>85</v>
      </c>
      <c r="B45" s="3">
        <v>8.4212962962962976E-2</v>
      </c>
    </row>
    <row r="46" spans="1:2" x14ac:dyDescent="0.35">
      <c r="A46" s="2" t="s">
        <v>86</v>
      </c>
      <c r="B46" s="3">
        <v>0.10677083333333333</v>
      </c>
    </row>
    <row r="47" spans="1:2" x14ac:dyDescent="0.35">
      <c r="A47" s="2" t="s">
        <v>87</v>
      </c>
      <c r="B47" s="3">
        <v>8.5115740740740742E-2</v>
      </c>
    </row>
    <row r="48" spans="1:2" x14ac:dyDescent="0.35">
      <c r="A48" s="2" t="s">
        <v>88</v>
      </c>
      <c r="B48" s="3">
        <v>0.10908564814814814</v>
      </c>
    </row>
    <row r="49" spans="1:2" x14ac:dyDescent="0.35">
      <c r="A49" s="2" t="s">
        <v>89</v>
      </c>
      <c r="B49" s="3">
        <v>9.930555555555555E-2</v>
      </c>
    </row>
    <row r="50" spans="1:2" x14ac:dyDescent="0.35">
      <c r="A50" s="2" t="s">
        <v>90</v>
      </c>
      <c r="B50" s="3">
        <v>0.10806712962962962</v>
      </c>
    </row>
    <row r="51" spans="1:2" x14ac:dyDescent="0.35">
      <c r="A51" s="2" t="s">
        <v>91</v>
      </c>
      <c r="B51" s="3">
        <v>9.1990740740740748E-2</v>
      </c>
    </row>
    <row r="52" spans="1:2" x14ac:dyDescent="0.35">
      <c r="A52" s="2" t="s">
        <v>92</v>
      </c>
      <c r="B52" s="3">
        <v>0.10811342592592592</v>
      </c>
    </row>
    <row r="53" spans="1:2" x14ac:dyDescent="0.35">
      <c r="A53" s="2" t="s">
        <v>93</v>
      </c>
      <c r="B53" s="3">
        <v>9.346064814814814E-2</v>
      </c>
    </row>
    <row r="54" spans="1:2" x14ac:dyDescent="0.35">
      <c r="A54" s="2" t="s">
        <v>94</v>
      </c>
      <c r="B54" s="3">
        <v>9.4664351851851847E-2</v>
      </c>
    </row>
    <row r="55" spans="1:2" x14ac:dyDescent="0.35">
      <c r="A55" s="2" t="s">
        <v>95</v>
      </c>
      <c r="B55" s="3">
        <v>0.10469907407407408</v>
      </c>
    </row>
    <row r="56" spans="1:2" x14ac:dyDescent="0.35">
      <c r="A56" s="2" t="s">
        <v>96</v>
      </c>
      <c r="B56" s="3">
        <v>8.3194444444444446E-2</v>
      </c>
    </row>
    <row r="57" spans="1:2" x14ac:dyDescent="0.35">
      <c r="A57" s="2" t="s">
        <v>97</v>
      </c>
      <c r="B57" s="3">
        <v>0.1106712962962963</v>
      </c>
    </row>
    <row r="58" spans="1:2" x14ac:dyDescent="0.35">
      <c r="A58" s="2" t="s">
        <v>98</v>
      </c>
      <c r="B58" s="3">
        <v>0.10677083333333333</v>
      </c>
    </row>
    <row r="59" spans="1:2" x14ac:dyDescent="0.35">
      <c r="A59" s="2" t="s">
        <v>99</v>
      </c>
      <c r="B59" s="3">
        <v>0.12232638888888887</v>
      </c>
    </row>
    <row r="60" spans="1:2" x14ac:dyDescent="0.35">
      <c r="A60" s="2" t="s">
        <v>100</v>
      </c>
      <c r="B60" s="3">
        <v>9.4548611111111111E-2</v>
      </c>
    </row>
    <row r="61" spans="1:2" x14ac:dyDescent="0.35">
      <c r="A61" s="2" t="s">
        <v>101</v>
      </c>
      <c r="B61" s="3">
        <v>9.8043981481481482E-2</v>
      </c>
    </row>
    <row r="62" spans="1:2" x14ac:dyDescent="0.35">
      <c r="A62" s="2" t="s">
        <v>102</v>
      </c>
      <c r="B62" s="3">
        <v>7.9351851851851854E-2</v>
      </c>
    </row>
    <row r="63" spans="1:2" x14ac:dyDescent="0.35">
      <c r="A63" s="2" t="s">
        <v>103</v>
      </c>
      <c r="B63" s="3">
        <v>0.12221064814814815</v>
      </c>
    </row>
    <row r="64" spans="1:2" x14ac:dyDescent="0.35">
      <c r="A64" s="2" t="s">
        <v>104</v>
      </c>
      <c r="B64" s="3">
        <v>8.3194444444444446E-2</v>
      </c>
    </row>
    <row r="65" spans="1:2" x14ac:dyDescent="0.35">
      <c r="A65" s="2" t="s">
        <v>105</v>
      </c>
      <c r="B65" s="3">
        <v>8.446759259259258E-2</v>
      </c>
    </row>
    <row r="66" spans="1:2" x14ac:dyDescent="0.35">
      <c r="A66" s="2" t="s">
        <v>107</v>
      </c>
      <c r="B66" s="3">
        <v>7.9340277777777787E-2</v>
      </c>
    </row>
    <row r="67" spans="1:2" x14ac:dyDescent="0.35">
      <c r="A67" s="2" t="s">
        <v>108</v>
      </c>
      <c r="B67" s="3">
        <v>6.9004629629629624E-2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C1372-B56F-4B35-A2D3-0F76DB2CB42A}">
  <dimension ref="A2:B64"/>
  <sheetViews>
    <sheetView workbookViewId="0">
      <selection activeCell="B33" sqref="B33"/>
    </sheetView>
  </sheetViews>
  <sheetFormatPr defaultRowHeight="14.5" x14ac:dyDescent="0.35"/>
  <cols>
    <col min="1" max="1" width="25.453125" bestFit="1" customWidth="1"/>
    <col min="2" max="2" width="15.90625" customWidth="1"/>
  </cols>
  <sheetData>
    <row r="2" spans="1:2" ht="18.5" x14ac:dyDescent="0.45">
      <c r="A2" s="8" t="s">
        <v>73</v>
      </c>
      <c r="B2" s="8" t="s">
        <v>74</v>
      </c>
    </row>
    <row r="3" spans="1:2" x14ac:dyDescent="0.35">
      <c r="A3" s="2" t="s">
        <v>7</v>
      </c>
      <c r="B3" s="3">
        <v>0.24947916666666667</v>
      </c>
    </row>
    <row r="4" spans="1:2" x14ac:dyDescent="0.35">
      <c r="A4" s="2" t="s">
        <v>9</v>
      </c>
      <c r="B4" s="3">
        <v>0.19090277777777778</v>
      </c>
    </row>
    <row r="5" spans="1:2" x14ac:dyDescent="0.35">
      <c r="A5" s="2" t="s">
        <v>12</v>
      </c>
      <c r="B5" s="3">
        <v>0.20924768518518519</v>
      </c>
    </row>
    <row r="6" spans="1:2" x14ac:dyDescent="0.35">
      <c r="A6" s="2" t="s">
        <v>14</v>
      </c>
      <c r="B6" s="3">
        <v>0.23203703703703704</v>
      </c>
    </row>
    <row r="7" spans="1:2" x14ac:dyDescent="0.35">
      <c r="A7" s="2" t="s">
        <v>16</v>
      </c>
      <c r="B7" s="3">
        <v>0.21645833333333334</v>
      </c>
    </row>
    <row r="8" spans="1:2" x14ac:dyDescent="0.35">
      <c r="A8" s="2" t="s">
        <v>20</v>
      </c>
      <c r="B8" s="3">
        <v>0.22526620370370368</v>
      </c>
    </row>
    <row r="9" spans="1:2" x14ac:dyDescent="0.35">
      <c r="A9" s="2" t="s">
        <v>21</v>
      </c>
      <c r="B9" s="3">
        <v>0.19606481481481483</v>
      </c>
    </row>
    <row r="10" spans="1:2" x14ac:dyDescent="0.35">
      <c r="A10" s="2" t="s">
        <v>22</v>
      </c>
      <c r="B10" s="3">
        <v>0.19259259259259257</v>
      </c>
    </row>
    <row r="11" spans="1:2" x14ac:dyDescent="0.35">
      <c r="A11" s="2" t="s">
        <v>26</v>
      </c>
      <c r="B11" s="3">
        <v>0.18561342592592592</v>
      </c>
    </row>
    <row r="12" spans="1:2" x14ac:dyDescent="0.35">
      <c r="A12" s="2" t="s">
        <v>28</v>
      </c>
      <c r="B12" s="3">
        <v>0.18672453703703704</v>
      </c>
    </row>
    <row r="13" spans="1:2" x14ac:dyDescent="0.35">
      <c r="A13" s="2" t="s">
        <v>29</v>
      </c>
      <c r="B13" s="3">
        <v>0.24312500000000001</v>
      </c>
    </row>
    <row r="14" spans="1:2" x14ac:dyDescent="0.35">
      <c r="A14" s="2" t="s">
        <v>32</v>
      </c>
      <c r="B14" s="3">
        <v>0.23203703703703704</v>
      </c>
    </row>
    <row r="15" spans="1:2" x14ac:dyDescent="0.35">
      <c r="A15" s="2" t="s">
        <v>76</v>
      </c>
      <c r="B15" s="3">
        <v>0.19157407407407409</v>
      </c>
    </row>
    <row r="16" spans="1:2" x14ac:dyDescent="0.35">
      <c r="A16" s="2" t="s">
        <v>35</v>
      </c>
      <c r="B16" s="3">
        <v>0.25938657407407406</v>
      </c>
    </row>
    <row r="17" spans="1:2" x14ac:dyDescent="0.35">
      <c r="A17" s="2" t="s">
        <v>36</v>
      </c>
      <c r="B17" s="3">
        <v>0.22315972222222222</v>
      </c>
    </row>
    <row r="18" spans="1:2" x14ac:dyDescent="0.35">
      <c r="A18" s="2" t="s">
        <v>77</v>
      </c>
      <c r="B18" s="3">
        <v>0.17951388888888889</v>
      </c>
    </row>
    <row r="19" spans="1:2" x14ac:dyDescent="0.35">
      <c r="A19" s="2" t="s">
        <v>109</v>
      </c>
      <c r="B19" s="3">
        <v>0.18005787037037035</v>
      </c>
    </row>
    <row r="20" spans="1:2" x14ac:dyDescent="0.35">
      <c r="A20" s="2" t="s">
        <v>39</v>
      </c>
      <c r="B20" s="3">
        <v>0.24947916666666667</v>
      </c>
    </row>
    <row r="21" spans="1:2" x14ac:dyDescent="0.35">
      <c r="A21" s="2" t="s">
        <v>40</v>
      </c>
      <c r="B21" s="3">
        <v>0.19252314814814817</v>
      </c>
    </row>
    <row r="22" spans="1:2" x14ac:dyDescent="0.35">
      <c r="A22" s="2" t="s">
        <v>110</v>
      </c>
      <c r="B22" s="3">
        <v>0.18262731481481484</v>
      </c>
    </row>
    <row r="23" spans="1:2" x14ac:dyDescent="0.35">
      <c r="A23" s="2" t="s">
        <v>41</v>
      </c>
      <c r="B23" s="3">
        <v>0.27003472222222219</v>
      </c>
    </row>
    <row r="24" spans="1:2" x14ac:dyDescent="0.35">
      <c r="A24" s="2" t="s">
        <v>43</v>
      </c>
      <c r="B24" s="3">
        <v>0.2318402777777778</v>
      </c>
    </row>
    <row r="25" spans="1:2" x14ac:dyDescent="0.35">
      <c r="A25" s="2" t="s">
        <v>44</v>
      </c>
      <c r="B25" s="3">
        <v>0.27003472222222219</v>
      </c>
    </row>
    <row r="26" spans="1:2" x14ac:dyDescent="0.35">
      <c r="A26" s="2" t="s">
        <v>45</v>
      </c>
      <c r="B26" s="3">
        <v>0.18645833333333331</v>
      </c>
    </row>
    <row r="27" spans="1:2" x14ac:dyDescent="0.35">
      <c r="A27" s="2" t="s">
        <v>80</v>
      </c>
      <c r="B27" s="3">
        <v>0.2318402777777778</v>
      </c>
    </row>
    <row r="28" spans="1:2" x14ac:dyDescent="0.35">
      <c r="A28" s="2" t="s">
        <v>48</v>
      </c>
      <c r="B28" s="3">
        <v>0.24312500000000001</v>
      </c>
    </row>
    <row r="29" spans="1:2" x14ac:dyDescent="0.35">
      <c r="A29" s="2" t="s">
        <v>81</v>
      </c>
      <c r="B29" s="3">
        <v>0.23770833333333333</v>
      </c>
    </row>
    <row r="30" spans="1:2" x14ac:dyDescent="0.35">
      <c r="A30" s="2" t="s">
        <v>53</v>
      </c>
      <c r="B30" s="3">
        <v>0.23598379629629629</v>
      </c>
    </row>
    <row r="31" spans="1:2" x14ac:dyDescent="0.35">
      <c r="A31" s="2" t="s">
        <v>55</v>
      </c>
      <c r="B31" s="3">
        <v>0.27003472222222219</v>
      </c>
    </row>
    <row r="32" spans="1:2" x14ac:dyDescent="0.35">
      <c r="A32" s="2" t="s">
        <v>56</v>
      </c>
      <c r="B32" s="3">
        <v>0.19342592592592592</v>
      </c>
    </row>
    <row r="33" spans="1:2" x14ac:dyDescent="0.35">
      <c r="A33" s="2" t="s">
        <v>104</v>
      </c>
      <c r="B33" s="3">
        <v>0.19092592592592594</v>
      </c>
    </row>
    <row r="34" spans="1:2" x14ac:dyDescent="0.35">
      <c r="A34" s="2" t="s">
        <v>111</v>
      </c>
      <c r="B34" s="3">
        <v>0.26003472222222224</v>
      </c>
    </row>
    <row r="35" spans="1:2" x14ac:dyDescent="0.35">
      <c r="A35" s="2" t="s">
        <v>112</v>
      </c>
      <c r="B35" s="5">
        <v>2.2689236111111111</v>
      </c>
    </row>
    <row r="36" spans="1:2" x14ac:dyDescent="0.35">
      <c r="A36" s="2" t="s">
        <v>60</v>
      </c>
      <c r="B36" s="3">
        <v>0.24644675925925927</v>
      </c>
    </row>
    <row r="37" spans="1:2" x14ac:dyDescent="0.35">
      <c r="A37" s="2" t="s">
        <v>61</v>
      </c>
      <c r="B37" s="3">
        <v>0.25938657407407406</v>
      </c>
    </row>
    <row r="38" spans="1:2" x14ac:dyDescent="0.35">
      <c r="A38" s="2" t="s">
        <v>62</v>
      </c>
      <c r="B38" s="3">
        <v>0.19342592592592592</v>
      </c>
    </row>
    <row r="39" spans="1:2" x14ac:dyDescent="0.35">
      <c r="A39" s="2" t="s">
        <v>63</v>
      </c>
      <c r="B39" s="3">
        <v>0.25951388888888888</v>
      </c>
    </row>
    <row r="40" spans="1:2" x14ac:dyDescent="0.35">
      <c r="A40" s="2" t="s">
        <v>113</v>
      </c>
      <c r="B40" s="3">
        <v>0.19606481481481483</v>
      </c>
    </row>
    <row r="42" spans="1:2" ht="18.5" x14ac:dyDescent="0.45">
      <c r="A42" s="8" t="s">
        <v>73</v>
      </c>
      <c r="B42" s="8" t="s">
        <v>74</v>
      </c>
    </row>
    <row r="43" spans="1:2" x14ac:dyDescent="0.35">
      <c r="A43" s="1" t="s">
        <v>82</v>
      </c>
      <c r="B43" s="2"/>
    </row>
    <row r="44" spans="1:2" x14ac:dyDescent="0.35">
      <c r="A44" s="2" t="s">
        <v>83</v>
      </c>
      <c r="B44" s="3">
        <v>0.11993055555555555</v>
      </c>
    </row>
    <row r="45" spans="1:2" x14ac:dyDescent="0.35">
      <c r="A45" s="2" t="s">
        <v>114</v>
      </c>
      <c r="B45" s="3">
        <v>0.12425925925925925</v>
      </c>
    </row>
    <row r="46" spans="1:2" x14ac:dyDescent="0.35">
      <c r="A46" s="2" t="s">
        <v>85</v>
      </c>
      <c r="B46" s="3">
        <v>9.6759259259259253E-2</v>
      </c>
    </row>
    <row r="47" spans="1:2" x14ac:dyDescent="0.35">
      <c r="A47" s="2" t="s">
        <v>115</v>
      </c>
      <c r="B47" s="3">
        <v>9.2673611111111109E-2</v>
      </c>
    </row>
    <row r="48" spans="1:2" x14ac:dyDescent="0.35">
      <c r="A48" s="2" t="s">
        <v>89</v>
      </c>
      <c r="B48" s="3">
        <v>0.11993055555555555</v>
      </c>
    </row>
    <row r="49" spans="1:2" x14ac:dyDescent="0.35">
      <c r="A49" s="2" t="s">
        <v>90</v>
      </c>
      <c r="B49" s="3">
        <v>0.13266203703703702</v>
      </c>
    </row>
    <row r="50" spans="1:2" x14ac:dyDescent="0.35">
      <c r="A50" s="2" t="s">
        <v>116</v>
      </c>
      <c r="B50" s="3">
        <v>0.11721064814814815</v>
      </c>
    </row>
    <row r="51" spans="1:2" x14ac:dyDescent="0.35">
      <c r="A51" s="2" t="s">
        <v>117</v>
      </c>
      <c r="B51" s="3">
        <v>0.11081018518518519</v>
      </c>
    </row>
    <row r="52" spans="1:2" x14ac:dyDescent="0.35">
      <c r="A52" s="2" t="s">
        <v>91</v>
      </c>
      <c r="B52" s="3">
        <v>0.10879629629629629</v>
      </c>
    </row>
    <row r="53" spans="1:2" x14ac:dyDescent="0.35">
      <c r="A53" s="2" t="s">
        <v>92</v>
      </c>
      <c r="B53" s="3">
        <v>0.13276620370370371</v>
      </c>
    </row>
    <row r="54" spans="1:2" x14ac:dyDescent="0.35">
      <c r="A54" s="2" t="s">
        <v>118</v>
      </c>
      <c r="B54" s="3">
        <v>8.111111111111112E-2</v>
      </c>
    </row>
    <row r="55" spans="1:2" x14ac:dyDescent="0.35">
      <c r="A55" s="2" t="s">
        <v>94</v>
      </c>
      <c r="B55" s="3">
        <v>0.11528935185185185</v>
      </c>
    </row>
    <row r="56" spans="1:2" x14ac:dyDescent="0.35">
      <c r="A56" s="2" t="s">
        <v>119</v>
      </c>
      <c r="B56" s="3">
        <v>0.11721064814814815</v>
      </c>
    </row>
    <row r="57" spans="1:2" x14ac:dyDescent="0.35">
      <c r="A57" s="2" t="s">
        <v>95</v>
      </c>
      <c r="B57" s="3">
        <v>0.1153125</v>
      </c>
    </row>
    <row r="58" spans="1:2" x14ac:dyDescent="0.35">
      <c r="A58" s="2" t="s">
        <v>97</v>
      </c>
      <c r="B58" s="3">
        <v>0.12679398148148149</v>
      </c>
    </row>
    <row r="59" spans="1:2" x14ac:dyDescent="0.35">
      <c r="A59" s="2" t="s">
        <v>99</v>
      </c>
      <c r="B59" s="3">
        <v>0.13966435185185186</v>
      </c>
    </row>
    <row r="60" spans="1:2" x14ac:dyDescent="0.35">
      <c r="A60" s="2" t="s">
        <v>120</v>
      </c>
      <c r="B60" s="3">
        <v>9.2349537037037036E-2</v>
      </c>
    </row>
    <row r="61" spans="1:2" x14ac:dyDescent="0.35">
      <c r="A61" s="2" t="s">
        <v>121</v>
      </c>
      <c r="B61" s="3">
        <v>8.3009259259259269E-2</v>
      </c>
    </row>
    <row r="62" spans="1:2" x14ac:dyDescent="0.35">
      <c r="A62" s="2" t="s">
        <v>106</v>
      </c>
      <c r="B62" s="3">
        <v>0.13678240740740741</v>
      </c>
    </row>
    <row r="63" spans="1:2" x14ac:dyDescent="0.35">
      <c r="A63" s="2" t="s">
        <v>122</v>
      </c>
      <c r="B63" s="3">
        <v>0.11778935185185185</v>
      </c>
    </row>
    <row r="64" spans="1:2" x14ac:dyDescent="0.35">
      <c r="A64" s="2" t="s">
        <v>107</v>
      </c>
      <c r="B64" s="3">
        <v>8.6111111111111124E-2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E5FFC-F202-451E-BEE2-8291DC4B81EB}">
  <dimension ref="A2:B58"/>
  <sheetViews>
    <sheetView workbookViewId="0">
      <selection activeCell="B58" sqref="B58"/>
    </sheetView>
  </sheetViews>
  <sheetFormatPr defaultRowHeight="14.5" x14ac:dyDescent="0.35"/>
  <cols>
    <col min="1" max="1" width="23.1796875" bestFit="1" customWidth="1"/>
    <col min="2" max="2" width="14.90625" customWidth="1"/>
  </cols>
  <sheetData>
    <row r="2" spans="1:2" ht="18.5" x14ac:dyDescent="0.45">
      <c r="A2" s="8" t="s">
        <v>73</v>
      </c>
      <c r="B2" s="8" t="s">
        <v>74</v>
      </c>
    </row>
    <row r="3" spans="1:2" x14ac:dyDescent="0.35">
      <c r="A3" s="2" t="s">
        <v>7</v>
      </c>
      <c r="B3" s="3">
        <v>0.24505787037037038</v>
      </c>
    </row>
    <row r="4" spans="1:2" x14ac:dyDescent="0.35">
      <c r="A4" s="2" t="s">
        <v>9</v>
      </c>
      <c r="B4" s="3">
        <v>0.16109953703703703</v>
      </c>
    </row>
    <row r="5" spans="1:2" x14ac:dyDescent="0.35">
      <c r="A5" s="2" t="s">
        <v>12</v>
      </c>
      <c r="B5" s="3">
        <v>0.1804050925925926</v>
      </c>
    </row>
    <row r="6" spans="1:2" x14ac:dyDescent="0.35">
      <c r="A6" s="2" t="s">
        <v>14</v>
      </c>
      <c r="B6" s="3">
        <v>0.22428240740740743</v>
      </c>
    </row>
    <row r="7" spans="1:2" x14ac:dyDescent="0.35">
      <c r="A7" s="2" t="s">
        <v>123</v>
      </c>
      <c r="B7" s="3">
        <v>0.22430555555555556</v>
      </c>
    </row>
    <row r="8" spans="1:2" x14ac:dyDescent="0.35">
      <c r="A8" s="2" t="s">
        <v>16</v>
      </c>
      <c r="B8" s="3">
        <v>0.22033564814814813</v>
      </c>
    </row>
    <row r="9" spans="1:2" x14ac:dyDescent="0.35">
      <c r="A9" s="2" t="s">
        <v>124</v>
      </c>
      <c r="B9" s="3">
        <v>0.19626157407407407</v>
      </c>
    </row>
    <row r="10" spans="1:2" x14ac:dyDescent="0.35">
      <c r="A10" s="2" t="s">
        <v>20</v>
      </c>
      <c r="B10" s="3">
        <v>0.22428240740740743</v>
      </c>
    </row>
    <row r="11" spans="1:2" x14ac:dyDescent="0.35">
      <c r="A11" s="2" t="s">
        <v>21</v>
      </c>
      <c r="B11" s="3">
        <v>0.18843750000000001</v>
      </c>
    </row>
    <row r="12" spans="1:2" x14ac:dyDescent="0.35">
      <c r="A12" s="2" t="s">
        <v>22</v>
      </c>
      <c r="B12" s="3">
        <v>0.16109953703703703</v>
      </c>
    </row>
    <row r="13" spans="1:2" x14ac:dyDescent="0.35">
      <c r="A13" s="2" t="s">
        <v>26</v>
      </c>
      <c r="B13" s="3">
        <v>0.1749074074074074</v>
      </c>
    </row>
    <row r="14" spans="1:2" x14ac:dyDescent="0.35">
      <c r="A14" s="2" t="s">
        <v>28</v>
      </c>
      <c r="B14" s="3">
        <v>0.1773726851851852</v>
      </c>
    </row>
    <row r="15" spans="1:2" x14ac:dyDescent="0.35">
      <c r="A15" s="2" t="s">
        <v>29</v>
      </c>
      <c r="B15" s="3">
        <v>0.23505787037037038</v>
      </c>
    </row>
    <row r="16" spans="1:2" x14ac:dyDescent="0.35">
      <c r="A16" s="2" t="s">
        <v>32</v>
      </c>
      <c r="B16" s="3">
        <v>0.20733796296296295</v>
      </c>
    </row>
    <row r="17" spans="1:2" x14ac:dyDescent="0.35">
      <c r="A17" s="2" t="s">
        <v>76</v>
      </c>
      <c r="B17" s="3">
        <v>0.17486111111111111</v>
      </c>
    </row>
    <row r="18" spans="1:2" x14ac:dyDescent="0.35">
      <c r="A18" s="2" t="s">
        <v>35</v>
      </c>
      <c r="B18" s="3">
        <v>0.23199074074074075</v>
      </c>
    </row>
    <row r="19" spans="1:2" x14ac:dyDescent="0.35">
      <c r="A19" s="2" t="s">
        <v>36</v>
      </c>
      <c r="B19" s="3">
        <v>0.22428240740740743</v>
      </c>
    </row>
    <row r="20" spans="1:2" x14ac:dyDescent="0.35">
      <c r="A20" s="2" t="s">
        <v>125</v>
      </c>
      <c r="B20" s="3">
        <v>0.18184027777777778</v>
      </c>
    </row>
    <row r="21" spans="1:2" x14ac:dyDescent="0.35">
      <c r="A21" s="2" t="s">
        <v>126</v>
      </c>
      <c r="B21" s="3">
        <v>0.1819560185185185</v>
      </c>
    </row>
    <row r="22" spans="1:2" x14ac:dyDescent="0.35">
      <c r="A22" s="2" t="s">
        <v>39</v>
      </c>
      <c r="B22" s="3">
        <v>0.21666666666666667</v>
      </c>
    </row>
    <row r="23" spans="1:2" x14ac:dyDescent="0.35">
      <c r="A23" s="2" t="s">
        <v>40</v>
      </c>
      <c r="B23" s="3">
        <v>0.18328703703703705</v>
      </c>
    </row>
    <row r="24" spans="1:2" x14ac:dyDescent="0.35">
      <c r="A24" s="2" t="s">
        <v>127</v>
      </c>
      <c r="B24" s="3">
        <v>0.17489583333333333</v>
      </c>
    </row>
    <row r="25" spans="1:2" x14ac:dyDescent="0.35">
      <c r="A25" s="2" t="s">
        <v>41</v>
      </c>
      <c r="B25" s="3">
        <v>0.2625925925925926</v>
      </c>
    </row>
    <row r="26" spans="1:2" x14ac:dyDescent="0.35">
      <c r="A26" s="2" t="s">
        <v>43</v>
      </c>
      <c r="B26" s="3">
        <v>0.20756944444444445</v>
      </c>
    </row>
    <row r="27" spans="1:2" x14ac:dyDescent="0.35">
      <c r="A27" s="2" t="s">
        <v>44</v>
      </c>
      <c r="B27" s="3">
        <v>0.22033564814814813</v>
      </c>
    </row>
    <row r="28" spans="1:2" x14ac:dyDescent="0.35">
      <c r="A28" s="2" t="s">
        <v>45</v>
      </c>
      <c r="B28" s="3">
        <v>0.18211805555555557</v>
      </c>
    </row>
    <row r="29" spans="1:2" x14ac:dyDescent="0.35">
      <c r="A29" s="2" t="s">
        <v>80</v>
      </c>
      <c r="B29" s="3">
        <v>0.21898148148148147</v>
      </c>
    </row>
    <row r="30" spans="1:2" x14ac:dyDescent="0.35">
      <c r="A30" s="2" t="s">
        <v>48</v>
      </c>
      <c r="B30" s="3">
        <v>0.23728009259259261</v>
      </c>
    </row>
    <row r="31" spans="1:2" x14ac:dyDescent="0.35">
      <c r="A31" s="2" t="s">
        <v>81</v>
      </c>
      <c r="B31" s="3">
        <v>0.22673611111111111</v>
      </c>
    </row>
    <row r="32" spans="1:2" x14ac:dyDescent="0.35">
      <c r="A32" s="2" t="s">
        <v>53</v>
      </c>
      <c r="B32" s="3">
        <v>0.23201388888888888</v>
      </c>
    </row>
    <row r="33" spans="1:2" x14ac:dyDescent="0.35">
      <c r="A33" s="2" t="s">
        <v>55</v>
      </c>
      <c r="B33" s="3">
        <v>0.2625925925925926</v>
      </c>
    </row>
    <row r="34" spans="1:2" x14ac:dyDescent="0.35">
      <c r="A34" s="2" t="s">
        <v>56</v>
      </c>
      <c r="B34" s="3">
        <v>0.17207175925925924</v>
      </c>
    </row>
    <row r="35" spans="1:2" x14ac:dyDescent="0.35">
      <c r="A35" s="2" t="s">
        <v>60</v>
      </c>
      <c r="B35" s="3">
        <v>0.2417013888888889</v>
      </c>
    </row>
    <row r="36" spans="1:2" x14ac:dyDescent="0.35">
      <c r="A36" s="2" t="s">
        <v>61</v>
      </c>
      <c r="B36" s="3">
        <v>0.25601851851851853</v>
      </c>
    </row>
    <row r="37" spans="1:2" x14ac:dyDescent="0.35">
      <c r="A37" s="2" t="s">
        <v>62</v>
      </c>
      <c r="B37" s="3">
        <v>0.18184027777777778</v>
      </c>
    </row>
    <row r="38" spans="1:2" x14ac:dyDescent="0.35">
      <c r="A38" s="2" t="s">
        <v>63</v>
      </c>
      <c r="B38" s="3">
        <v>0.24143518518518517</v>
      </c>
    </row>
    <row r="39" spans="1:2" x14ac:dyDescent="0.35">
      <c r="A39" s="2"/>
      <c r="B39" s="4"/>
    </row>
    <row r="40" spans="1:2" x14ac:dyDescent="0.35">
      <c r="B40" s="7"/>
    </row>
    <row r="41" spans="1:2" ht="18.5" x14ac:dyDescent="0.45">
      <c r="A41" s="8" t="s">
        <v>73</v>
      </c>
      <c r="B41" s="8" t="s">
        <v>74</v>
      </c>
    </row>
    <row r="42" spans="1:2" x14ac:dyDescent="0.35">
      <c r="A42" s="1" t="s">
        <v>82</v>
      </c>
      <c r="B42" s="4"/>
    </row>
    <row r="43" spans="1:2" x14ac:dyDescent="0.35">
      <c r="A43" s="2" t="s">
        <v>83</v>
      </c>
      <c r="B43" s="3">
        <v>0.11530092592592593</v>
      </c>
    </row>
    <row r="44" spans="1:2" x14ac:dyDescent="0.35">
      <c r="A44" s="2" t="s">
        <v>89</v>
      </c>
      <c r="B44" s="3">
        <v>0.11530092592592593</v>
      </c>
    </row>
    <row r="45" spans="1:2" x14ac:dyDescent="0.35">
      <c r="A45" s="2" t="s">
        <v>90</v>
      </c>
      <c r="B45" s="3">
        <v>0.1170486111111111</v>
      </c>
    </row>
    <row r="46" spans="1:2" x14ac:dyDescent="0.35">
      <c r="A46" s="2" t="s">
        <v>116</v>
      </c>
      <c r="B46" s="3">
        <v>0.11675925925925927</v>
      </c>
    </row>
    <row r="47" spans="1:2" x14ac:dyDescent="0.35">
      <c r="A47" s="2" t="s">
        <v>91</v>
      </c>
      <c r="B47" s="4" t="s">
        <v>128</v>
      </c>
    </row>
    <row r="48" spans="1:2" x14ac:dyDescent="0.35">
      <c r="A48" s="2" t="s">
        <v>129</v>
      </c>
      <c r="B48" s="3">
        <v>9.8275462962962967E-2</v>
      </c>
    </row>
    <row r="49" spans="1:2" x14ac:dyDescent="0.35">
      <c r="A49" s="2" t="s">
        <v>119</v>
      </c>
      <c r="B49" s="3">
        <v>0.10819444444444444</v>
      </c>
    </row>
    <row r="50" spans="1:2" x14ac:dyDescent="0.35">
      <c r="A50" s="2" t="s">
        <v>130</v>
      </c>
      <c r="B50" s="3">
        <v>8.0266203703703701E-2</v>
      </c>
    </row>
    <row r="51" spans="1:2" x14ac:dyDescent="0.35">
      <c r="A51" s="2" t="s">
        <v>97</v>
      </c>
      <c r="B51" s="3">
        <v>0.10929398148148149</v>
      </c>
    </row>
    <row r="52" spans="1:2" x14ac:dyDescent="0.35">
      <c r="A52" s="2" t="s">
        <v>99</v>
      </c>
      <c r="B52" s="4" t="s">
        <v>128</v>
      </c>
    </row>
    <row r="53" spans="1:2" x14ac:dyDescent="0.35">
      <c r="A53" s="2" t="s">
        <v>131</v>
      </c>
      <c r="B53" s="3">
        <v>7.362268518518518E-2</v>
      </c>
    </row>
    <row r="54" spans="1:2" x14ac:dyDescent="0.35">
      <c r="A54" s="2" t="s">
        <v>132</v>
      </c>
      <c r="B54" s="3">
        <v>9.9409722222222219E-2</v>
      </c>
    </row>
    <row r="55" spans="1:2" x14ac:dyDescent="0.35">
      <c r="A55" s="2" t="s">
        <v>133</v>
      </c>
      <c r="B55" s="3">
        <v>8.340277777777777E-2</v>
      </c>
    </row>
    <row r="56" spans="1:2" x14ac:dyDescent="0.35">
      <c r="A56" s="2" t="s">
        <v>134</v>
      </c>
      <c r="B56" s="3">
        <v>9.6840277777777775E-2</v>
      </c>
    </row>
    <row r="57" spans="1:2" x14ac:dyDescent="0.35">
      <c r="A57" s="2" t="s">
        <v>135</v>
      </c>
      <c r="B57" s="3">
        <v>8.9421296296296304E-2</v>
      </c>
    </row>
    <row r="58" spans="1:2" x14ac:dyDescent="0.35">
      <c r="A58" s="2" t="s">
        <v>107</v>
      </c>
      <c r="B58" s="3">
        <v>8.340277777777777E-2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87F86-FCFB-4041-83BA-6BE61C056354}">
  <dimension ref="A2:B94"/>
  <sheetViews>
    <sheetView workbookViewId="0">
      <selection activeCell="B78" sqref="B78"/>
    </sheetView>
  </sheetViews>
  <sheetFormatPr defaultRowHeight="14.5" x14ac:dyDescent="0.35"/>
  <cols>
    <col min="1" max="1" width="23" bestFit="1" customWidth="1"/>
    <col min="2" max="2" width="15.81640625" customWidth="1"/>
  </cols>
  <sheetData>
    <row r="2" spans="1:2" ht="18.5" x14ac:dyDescent="0.45">
      <c r="A2" s="8" t="s">
        <v>73</v>
      </c>
      <c r="B2" s="8" t="s">
        <v>74</v>
      </c>
    </row>
    <row r="3" spans="1:2" x14ac:dyDescent="0.35">
      <c r="A3" s="2" t="s">
        <v>7</v>
      </c>
      <c r="B3" s="3">
        <v>0.23872685185185186</v>
      </c>
    </row>
    <row r="4" spans="1:2" x14ac:dyDescent="0.35">
      <c r="A4" s="2" t="s">
        <v>8</v>
      </c>
      <c r="B4" s="3">
        <v>0.21024305555555556</v>
      </c>
    </row>
    <row r="5" spans="1:2" x14ac:dyDescent="0.35">
      <c r="A5" s="2" t="s">
        <v>136</v>
      </c>
      <c r="B5" s="3">
        <v>0.2275462962962963</v>
      </c>
    </row>
    <row r="6" spans="1:2" x14ac:dyDescent="0.35">
      <c r="A6" s="2" t="s">
        <v>9</v>
      </c>
      <c r="B6" s="3">
        <v>0.17172453703703705</v>
      </c>
    </row>
    <row r="7" spans="1:2" x14ac:dyDescent="0.35">
      <c r="A7" s="2" t="s">
        <v>11</v>
      </c>
      <c r="B7" s="3">
        <v>0.20216435185185186</v>
      </c>
    </row>
    <row r="8" spans="1:2" x14ac:dyDescent="0.35">
      <c r="A8" s="2" t="s">
        <v>12</v>
      </c>
      <c r="B8" s="3">
        <v>0.18124999999999999</v>
      </c>
    </row>
    <row r="9" spans="1:2" x14ac:dyDescent="0.35">
      <c r="A9" s="2" t="s">
        <v>14</v>
      </c>
      <c r="B9" s="3">
        <v>0.22524305555555557</v>
      </c>
    </row>
    <row r="10" spans="1:2" x14ac:dyDescent="0.35">
      <c r="A10" s="2" t="s">
        <v>137</v>
      </c>
      <c r="B10" s="3">
        <v>0.17858796296296298</v>
      </c>
    </row>
    <row r="11" spans="1:2" x14ac:dyDescent="0.35">
      <c r="A11" s="2" t="s">
        <v>138</v>
      </c>
      <c r="B11" s="4" t="s">
        <v>139</v>
      </c>
    </row>
    <row r="12" spans="1:2" x14ac:dyDescent="0.35">
      <c r="A12" s="2" t="s">
        <v>16</v>
      </c>
      <c r="B12" s="3">
        <v>0.22083333333333333</v>
      </c>
    </row>
    <row r="13" spans="1:2" x14ac:dyDescent="0.35">
      <c r="A13" s="2" t="s">
        <v>20</v>
      </c>
      <c r="B13" s="3">
        <v>0.22524305555555557</v>
      </c>
    </row>
    <row r="14" spans="1:2" x14ac:dyDescent="0.35">
      <c r="A14" s="2" t="s">
        <v>21</v>
      </c>
      <c r="B14" s="3">
        <v>0.18831018518518519</v>
      </c>
    </row>
    <row r="15" spans="1:2" x14ac:dyDescent="0.35">
      <c r="A15" s="2" t="s">
        <v>22</v>
      </c>
      <c r="B15" s="3">
        <v>0.17172453703703705</v>
      </c>
    </row>
    <row r="16" spans="1:2" x14ac:dyDescent="0.35">
      <c r="A16" s="2" t="s">
        <v>27</v>
      </c>
      <c r="B16" s="3">
        <v>0.21024305555555556</v>
      </c>
    </row>
    <row r="17" spans="1:2" x14ac:dyDescent="0.35">
      <c r="A17" s="2" t="s">
        <v>28</v>
      </c>
      <c r="B17" s="3">
        <v>0.18917824074074074</v>
      </c>
    </row>
    <row r="18" spans="1:2" x14ac:dyDescent="0.35">
      <c r="A18" s="2" t="s">
        <v>29</v>
      </c>
      <c r="B18" s="3">
        <v>0.23844907407407409</v>
      </c>
    </row>
    <row r="19" spans="1:2" x14ac:dyDescent="0.35">
      <c r="A19" s="2" t="s">
        <v>140</v>
      </c>
      <c r="B19" s="3">
        <v>0.16355324074074074</v>
      </c>
    </row>
    <row r="20" spans="1:2" x14ac:dyDescent="0.35">
      <c r="A20" s="2" t="s">
        <v>31</v>
      </c>
      <c r="B20" s="3">
        <v>0.22548611111111114</v>
      </c>
    </row>
    <row r="21" spans="1:2" x14ac:dyDescent="0.35">
      <c r="A21" s="2" t="s">
        <v>32</v>
      </c>
      <c r="B21" s="3">
        <v>0.21024305555555556</v>
      </c>
    </row>
    <row r="22" spans="1:2" x14ac:dyDescent="0.35">
      <c r="A22" s="2" t="s">
        <v>141</v>
      </c>
      <c r="B22" s="3">
        <v>0.1807175925925926</v>
      </c>
    </row>
    <row r="23" spans="1:2" x14ac:dyDescent="0.35">
      <c r="A23" s="2" t="s">
        <v>34</v>
      </c>
      <c r="B23" s="3">
        <v>0.22083333333333333</v>
      </c>
    </row>
    <row r="24" spans="1:2" x14ac:dyDescent="0.35">
      <c r="A24" s="2" t="s">
        <v>35</v>
      </c>
      <c r="B24" s="3">
        <v>0.2303587962962963</v>
      </c>
    </row>
    <row r="25" spans="1:2" x14ac:dyDescent="0.35">
      <c r="A25" s="2" t="s">
        <v>36</v>
      </c>
      <c r="B25" s="3">
        <v>0.21363425925925927</v>
      </c>
    </row>
    <row r="26" spans="1:2" x14ac:dyDescent="0.35">
      <c r="A26" s="2" t="s">
        <v>39</v>
      </c>
      <c r="B26" s="3">
        <v>0.23872685185185186</v>
      </c>
    </row>
    <row r="27" spans="1:2" x14ac:dyDescent="0.35">
      <c r="A27" s="2" t="s">
        <v>40</v>
      </c>
      <c r="B27" s="3">
        <v>0.18369212962962964</v>
      </c>
    </row>
    <row r="28" spans="1:2" x14ac:dyDescent="0.35">
      <c r="A28" s="2" t="s">
        <v>41</v>
      </c>
      <c r="B28" s="3">
        <v>0.2512962962962963</v>
      </c>
    </row>
    <row r="29" spans="1:2" x14ac:dyDescent="0.35">
      <c r="A29" s="2" t="s">
        <v>142</v>
      </c>
      <c r="B29" s="3">
        <v>0.22089120370370371</v>
      </c>
    </row>
    <row r="30" spans="1:2" x14ac:dyDescent="0.35">
      <c r="A30" s="2" t="s">
        <v>43</v>
      </c>
      <c r="B30" s="3">
        <v>0.2020949074074074</v>
      </c>
    </row>
    <row r="31" spans="1:2" x14ac:dyDescent="0.35">
      <c r="A31" s="2" t="s">
        <v>44</v>
      </c>
      <c r="B31" s="3">
        <v>0.22524305555555557</v>
      </c>
    </row>
    <row r="32" spans="1:2" x14ac:dyDescent="0.35">
      <c r="A32" s="2" t="s">
        <v>45</v>
      </c>
      <c r="B32" s="3">
        <v>0.16612268518518519</v>
      </c>
    </row>
    <row r="33" spans="1:2" x14ac:dyDescent="0.35">
      <c r="A33" s="2" t="s">
        <v>80</v>
      </c>
      <c r="B33" s="3">
        <v>0.2303587962962963</v>
      </c>
    </row>
    <row r="34" spans="1:2" x14ac:dyDescent="0.35">
      <c r="A34" s="2" t="s">
        <v>48</v>
      </c>
      <c r="B34" s="3">
        <v>0.23841435185185186</v>
      </c>
    </row>
    <row r="35" spans="1:2" x14ac:dyDescent="0.35">
      <c r="A35" s="2" t="s">
        <v>49</v>
      </c>
      <c r="B35" s="3">
        <v>0.22710648148148149</v>
      </c>
    </row>
    <row r="36" spans="1:2" x14ac:dyDescent="0.35">
      <c r="A36" s="2" t="s">
        <v>143</v>
      </c>
      <c r="B36" s="3">
        <v>0.19210648148148146</v>
      </c>
    </row>
    <row r="37" spans="1:2" x14ac:dyDescent="0.35">
      <c r="A37" s="2" t="s">
        <v>50</v>
      </c>
      <c r="B37" s="3">
        <v>0.15298611111111113</v>
      </c>
    </row>
    <row r="38" spans="1:2" x14ac:dyDescent="0.35">
      <c r="A38" s="2" t="s">
        <v>52</v>
      </c>
      <c r="B38" s="3">
        <v>0.22083333333333333</v>
      </c>
    </row>
    <row r="39" spans="1:2" x14ac:dyDescent="0.35">
      <c r="A39" s="2" t="s">
        <v>53</v>
      </c>
      <c r="B39" s="3">
        <v>0.23306712962962961</v>
      </c>
    </row>
    <row r="40" spans="1:2" x14ac:dyDescent="0.35">
      <c r="A40" s="2" t="s">
        <v>55</v>
      </c>
      <c r="B40" s="3">
        <v>0.2512962962962963</v>
      </c>
    </row>
    <row r="41" spans="1:2" x14ac:dyDescent="0.35">
      <c r="A41" s="2" t="s">
        <v>144</v>
      </c>
      <c r="B41" s="3">
        <v>0.14560185185185184</v>
      </c>
    </row>
    <row r="42" spans="1:2" x14ac:dyDescent="0.35">
      <c r="A42" s="2" t="s">
        <v>56</v>
      </c>
      <c r="B42" s="3">
        <v>0.17172453703703705</v>
      </c>
    </row>
    <row r="43" spans="1:2" x14ac:dyDescent="0.35">
      <c r="A43" s="2" t="s">
        <v>57</v>
      </c>
      <c r="B43" s="3">
        <v>0.22083333333333333</v>
      </c>
    </row>
    <row r="44" spans="1:2" x14ac:dyDescent="0.35">
      <c r="A44" s="2" t="s">
        <v>58</v>
      </c>
      <c r="B44" s="3">
        <v>0.18359953703703702</v>
      </c>
    </row>
    <row r="45" spans="1:2" x14ac:dyDescent="0.35">
      <c r="A45" s="2" t="s">
        <v>59</v>
      </c>
      <c r="B45" s="3">
        <v>0.23032407407407407</v>
      </c>
    </row>
    <row r="46" spans="1:2" x14ac:dyDescent="0.35">
      <c r="A46" s="2" t="s">
        <v>60</v>
      </c>
      <c r="B46" s="3">
        <v>0.23450231481481479</v>
      </c>
    </row>
    <row r="47" spans="1:2" x14ac:dyDescent="0.35">
      <c r="A47" s="2" t="s">
        <v>61</v>
      </c>
      <c r="B47" s="3">
        <v>0.24135416666666668</v>
      </c>
    </row>
    <row r="48" spans="1:2" x14ac:dyDescent="0.35">
      <c r="A48" s="2" t="s">
        <v>62</v>
      </c>
      <c r="B48" s="3">
        <v>0.18435185185185185</v>
      </c>
    </row>
    <row r="49" spans="1:2" x14ac:dyDescent="0.35">
      <c r="A49" s="2" t="s">
        <v>63</v>
      </c>
      <c r="B49" s="3">
        <v>0.26116898148148149</v>
      </c>
    </row>
    <row r="50" spans="1:2" x14ac:dyDescent="0.35">
      <c r="A50" s="2" t="s">
        <v>145</v>
      </c>
      <c r="B50" s="3">
        <v>0.19675925925925927</v>
      </c>
    </row>
    <row r="51" spans="1:2" x14ac:dyDescent="0.35">
      <c r="B51" s="7"/>
    </row>
    <row r="52" spans="1:2" ht="18.5" x14ac:dyDescent="0.45">
      <c r="A52" s="8" t="s">
        <v>73</v>
      </c>
      <c r="B52" s="8" t="s">
        <v>74</v>
      </c>
    </row>
    <row r="53" spans="1:2" x14ac:dyDescent="0.35">
      <c r="A53" s="1" t="s">
        <v>82</v>
      </c>
      <c r="B53" s="4"/>
    </row>
    <row r="54" spans="1:2" x14ac:dyDescent="0.35">
      <c r="A54" s="2" t="s">
        <v>83</v>
      </c>
      <c r="B54" s="3">
        <v>0.11314814814814815</v>
      </c>
    </row>
    <row r="55" spans="1:2" x14ac:dyDescent="0.35">
      <c r="A55" s="2" t="s">
        <v>146</v>
      </c>
      <c r="B55" s="3">
        <v>0.10403935185185186</v>
      </c>
    </row>
    <row r="56" spans="1:2" x14ac:dyDescent="0.35">
      <c r="A56" s="2" t="s">
        <v>147</v>
      </c>
      <c r="B56" s="3">
        <v>0.11314814814814815</v>
      </c>
    </row>
    <row r="57" spans="1:2" x14ac:dyDescent="0.35">
      <c r="A57" s="2" t="s">
        <v>148</v>
      </c>
      <c r="B57" s="3">
        <v>9.600694444444445E-2</v>
      </c>
    </row>
    <row r="58" spans="1:2" x14ac:dyDescent="0.35">
      <c r="A58" s="2" t="s">
        <v>149</v>
      </c>
      <c r="B58" s="3">
        <v>0.12436342592592593</v>
      </c>
    </row>
    <row r="59" spans="1:2" x14ac:dyDescent="0.35">
      <c r="A59" s="2" t="s">
        <v>150</v>
      </c>
      <c r="B59" s="3">
        <v>0.11958333333333333</v>
      </c>
    </row>
    <row r="60" spans="1:2" x14ac:dyDescent="0.35">
      <c r="A60" s="2" t="s">
        <v>89</v>
      </c>
      <c r="B60" s="3">
        <v>0.11314814814814815</v>
      </c>
    </row>
    <row r="61" spans="1:2" x14ac:dyDescent="0.35">
      <c r="A61" s="2" t="s">
        <v>26</v>
      </c>
      <c r="B61" s="3">
        <v>8.9421296296296304E-2</v>
      </c>
    </row>
    <row r="62" spans="1:2" x14ac:dyDescent="0.35">
      <c r="A62" s="2" t="s">
        <v>91</v>
      </c>
      <c r="B62" s="3">
        <v>9.0555555555555556E-2</v>
      </c>
    </row>
    <row r="63" spans="1:2" x14ac:dyDescent="0.35">
      <c r="A63" s="2" t="s">
        <v>151</v>
      </c>
      <c r="B63" s="3">
        <v>8.6747685185185178E-2</v>
      </c>
    </row>
    <row r="64" spans="1:2" x14ac:dyDescent="0.35">
      <c r="A64" s="2" t="s">
        <v>152</v>
      </c>
      <c r="B64" s="3">
        <v>8.5532407407407404E-2</v>
      </c>
    </row>
    <row r="65" spans="1:2" x14ac:dyDescent="0.35">
      <c r="A65" s="2" t="s">
        <v>153</v>
      </c>
      <c r="B65" s="3">
        <v>0.12217592592592592</v>
      </c>
    </row>
    <row r="66" spans="1:2" x14ac:dyDescent="0.35">
      <c r="A66" s="2" t="s">
        <v>154</v>
      </c>
      <c r="B66" s="3">
        <v>0.10902777777777778</v>
      </c>
    </row>
    <row r="67" spans="1:2" x14ac:dyDescent="0.35">
      <c r="A67" s="2" t="s">
        <v>155</v>
      </c>
      <c r="B67" s="3">
        <v>7.8680555555555545E-2</v>
      </c>
    </row>
    <row r="68" spans="1:2" x14ac:dyDescent="0.35">
      <c r="A68" s="2" t="s">
        <v>156</v>
      </c>
      <c r="B68" s="3">
        <v>0.1145486111111111</v>
      </c>
    </row>
    <row r="69" spans="1:2" x14ac:dyDescent="0.35">
      <c r="A69" s="2" t="s">
        <v>157</v>
      </c>
      <c r="B69" s="3">
        <v>8.4849537037037029E-2</v>
      </c>
    </row>
    <row r="70" spans="1:2" x14ac:dyDescent="0.35">
      <c r="A70" s="2" t="s">
        <v>158</v>
      </c>
      <c r="B70" s="3">
        <v>8.4780092592592601E-2</v>
      </c>
    </row>
    <row r="71" spans="1:2" x14ac:dyDescent="0.35">
      <c r="A71" s="2" t="s">
        <v>159</v>
      </c>
      <c r="B71" s="3">
        <v>0.14005787037037037</v>
      </c>
    </row>
    <row r="72" spans="1:2" x14ac:dyDescent="0.35">
      <c r="A72" s="2" t="s">
        <v>160</v>
      </c>
      <c r="B72" s="3">
        <v>6.5567129629629628E-2</v>
      </c>
    </row>
    <row r="73" spans="1:2" x14ac:dyDescent="0.35">
      <c r="A73" s="2" t="s">
        <v>97</v>
      </c>
      <c r="B73" s="3">
        <v>0.11429398148148147</v>
      </c>
    </row>
    <row r="74" spans="1:2" x14ac:dyDescent="0.35">
      <c r="A74" s="2" t="s">
        <v>99</v>
      </c>
      <c r="B74" s="3">
        <v>0.14005787037037037</v>
      </c>
    </row>
    <row r="75" spans="1:2" x14ac:dyDescent="0.35">
      <c r="A75" s="2" t="s">
        <v>161</v>
      </c>
      <c r="B75" s="3">
        <v>9.930555555555555E-2</v>
      </c>
    </row>
    <row r="76" spans="1:2" x14ac:dyDescent="0.35">
      <c r="A76" s="2" t="s">
        <v>162</v>
      </c>
      <c r="B76" s="3">
        <v>0.11393518518518519</v>
      </c>
    </row>
    <row r="77" spans="1:2" x14ac:dyDescent="0.35">
      <c r="A77" s="2" t="s">
        <v>163</v>
      </c>
      <c r="B77" s="3">
        <v>0.10902777777777778</v>
      </c>
    </row>
    <row r="78" spans="1:2" x14ac:dyDescent="0.35">
      <c r="A78" s="2" t="s">
        <v>164</v>
      </c>
      <c r="B78" s="3">
        <v>0.10427083333333333</v>
      </c>
    </row>
    <row r="79" spans="1:2" x14ac:dyDescent="0.35">
      <c r="A79" s="2" t="s">
        <v>165</v>
      </c>
      <c r="B79" s="3">
        <v>8.6747685185185178E-2</v>
      </c>
    </row>
    <row r="80" spans="1:2" x14ac:dyDescent="0.35">
      <c r="A80" s="2" t="s">
        <v>166</v>
      </c>
      <c r="B80" s="3">
        <v>8.8483796296296283E-2</v>
      </c>
    </row>
    <row r="81" spans="1:2" x14ac:dyDescent="0.35">
      <c r="A81" s="2" t="s">
        <v>167</v>
      </c>
      <c r="B81" s="3">
        <v>0.11293981481481481</v>
      </c>
    </row>
    <row r="82" spans="1:2" x14ac:dyDescent="0.35">
      <c r="A82" s="2" t="s">
        <v>168</v>
      </c>
      <c r="B82" s="3">
        <v>0.11408564814814814</v>
      </c>
    </row>
    <row r="83" spans="1:2" x14ac:dyDescent="0.35">
      <c r="A83" s="2" t="s">
        <v>169</v>
      </c>
      <c r="B83" s="3">
        <v>7.1770833333333339E-2</v>
      </c>
    </row>
    <row r="84" spans="1:2" x14ac:dyDescent="0.35">
      <c r="A84" s="2" t="s">
        <v>107</v>
      </c>
      <c r="B84" s="3">
        <v>7.9594907407407406E-2</v>
      </c>
    </row>
    <row r="86" spans="1:2" ht="18.5" x14ac:dyDescent="0.45">
      <c r="A86" s="8" t="s">
        <v>73</v>
      </c>
      <c r="B86" s="8" t="s">
        <v>74</v>
      </c>
    </row>
    <row r="87" spans="1:2" x14ac:dyDescent="0.35">
      <c r="A87" s="1" t="s">
        <v>170</v>
      </c>
      <c r="B87" s="2"/>
    </row>
    <row r="88" spans="1:2" x14ac:dyDescent="0.35">
      <c r="A88" s="2" t="s">
        <v>171</v>
      </c>
      <c r="B88" s="3">
        <v>5.2071759259259255E-2</v>
      </c>
    </row>
    <row r="89" spans="1:2" x14ac:dyDescent="0.35">
      <c r="A89" s="2" t="s">
        <v>172</v>
      </c>
      <c r="B89" s="4" t="s">
        <v>173</v>
      </c>
    </row>
    <row r="90" spans="1:2" x14ac:dyDescent="0.35">
      <c r="A90" s="2" t="s">
        <v>174</v>
      </c>
      <c r="B90" s="3">
        <v>5.3668981481481477E-2</v>
      </c>
    </row>
    <row r="91" spans="1:2" x14ac:dyDescent="0.35">
      <c r="A91" s="2" t="s">
        <v>175</v>
      </c>
      <c r="B91" s="3">
        <v>5.0358796296296297E-2</v>
      </c>
    </row>
    <row r="92" spans="1:2" x14ac:dyDescent="0.35">
      <c r="A92" s="2" t="s">
        <v>176</v>
      </c>
      <c r="B92" s="3">
        <v>5.0682870370370371E-2</v>
      </c>
    </row>
    <row r="93" spans="1:2" x14ac:dyDescent="0.35">
      <c r="A93" s="2" t="s">
        <v>177</v>
      </c>
      <c r="B93" s="3">
        <v>4.71875E-2</v>
      </c>
    </row>
    <row r="94" spans="1:2" x14ac:dyDescent="0.35">
      <c r="A94" s="2" t="s">
        <v>178</v>
      </c>
      <c r="B94" s="5">
        <v>2.4187499999999997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6D14E-FCFC-4447-ADCF-7866BA586200}">
  <dimension ref="A2:B79"/>
  <sheetViews>
    <sheetView workbookViewId="0">
      <selection activeCell="B76" sqref="B76"/>
    </sheetView>
  </sheetViews>
  <sheetFormatPr defaultRowHeight="14.5" x14ac:dyDescent="0.35"/>
  <cols>
    <col min="1" max="1" width="22.81640625" bestFit="1" customWidth="1"/>
    <col min="2" max="2" width="14.90625" customWidth="1"/>
  </cols>
  <sheetData>
    <row r="2" spans="1:2" ht="18.5" x14ac:dyDescent="0.45">
      <c r="A2" s="8" t="s">
        <v>73</v>
      </c>
      <c r="B2" s="8" t="s">
        <v>74</v>
      </c>
    </row>
    <row r="3" spans="1:2" x14ac:dyDescent="0.35">
      <c r="A3" s="2" t="s">
        <v>7</v>
      </c>
      <c r="B3" s="3">
        <v>0.26185185185185184</v>
      </c>
    </row>
    <row r="4" spans="1:2" x14ac:dyDescent="0.35">
      <c r="A4" s="2" t="s">
        <v>8</v>
      </c>
      <c r="B4" s="3">
        <v>0.22575231481481481</v>
      </c>
    </row>
    <row r="5" spans="1:2" x14ac:dyDescent="0.35">
      <c r="A5" s="2" t="s">
        <v>9</v>
      </c>
      <c r="B5" s="3">
        <v>0.17240740740740743</v>
      </c>
    </row>
    <row r="6" spans="1:2" x14ac:dyDescent="0.35">
      <c r="A6" s="2" t="s">
        <v>10</v>
      </c>
      <c r="B6" s="3">
        <v>0.19414351851851852</v>
      </c>
    </row>
    <row r="7" spans="1:2" x14ac:dyDescent="0.35">
      <c r="A7" s="2" t="s">
        <v>11</v>
      </c>
      <c r="B7" s="3">
        <v>0.21672453703703706</v>
      </c>
    </row>
    <row r="8" spans="1:2" x14ac:dyDescent="0.35">
      <c r="A8" s="2" t="s">
        <v>12</v>
      </c>
      <c r="B8" s="3">
        <v>0.20221064814814815</v>
      </c>
    </row>
    <row r="9" spans="1:2" x14ac:dyDescent="0.35">
      <c r="A9" s="2" t="s">
        <v>13</v>
      </c>
      <c r="B9" s="3">
        <v>0.20358796296296297</v>
      </c>
    </row>
    <row r="10" spans="1:2" x14ac:dyDescent="0.35">
      <c r="A10" s="2" t="s">
        <v>14</v>
      </c>
      <c r="B10" s="3">
        <v>0.22815972222222222</v>
      </c>
    </row>
    <row r="11" spans="1:2" x14ac:dyDescent="0.35">
      <c r="A11" s="2" t="s">
        <v>15</v>
      </c>
      <c r="B11" s="3">
        <v>0.20221064814814815</v>
      </c>
    </row>
    <row r="12" spans="1:2" x14ac:dyDescent="0.35">
      <c r="A12" s="2" t="s">
        <v>16</v>
      </c>
      <c r="B12" s="3">
        <v>0.22815972222222222</v>
      </c>
    </row>
    <row r="13" spans="1:2" x14ac:dyDescent="0.35">
      <c r="A13" s="2" t="s">
        <v>17</v>
      </c>
      <c r="B13" s="3">
        <v>0.24554398148148149</v>
      </c>
    </row>
    <row r="14" spans="1:2" x14ac:dyDescent="0.35">
      <c r="A14" s="2" t="s">
        <v>18</v>
      </c>
      <c r="B14" s="3">
        <v>0.19233796296296299</v>
      </c>
    </row>
    <row r="15" spans="1:2" x14ac:dyDescent="0.35">
      <c r="A15" s="2" t="s">
        <v>19</v>
      </c>
      <c r="B15" s="3">
        <v>0.22087962962962962</v>
      </c>
    </row>
    <row r="16" spans="1:2" x14ac:dyDescent="0.35">
      <c r="A16" s="2" t="s">
        <v>20</v>
      </c>
      <c r="B16" s="3">
        <v>0.22768518518518518</v>
      </c>
    </row>
    <row r="17" spans="1:2" x14ac:dyDescent="0.35">
      <c r="A17" s="2" t="s">
        <v>21</v>
      </c>
      <c r="B17" s="3">
        <v>0.19637731481481482</v>
      </c>
    </row>
    <row r="18" spans="1:2" x14ac:dyDescent="0.35">
      <c r="A18" s="2" t="s">
        <v>22</v>
      </c>
      <c r="B18" s="3">
        <v>0.18956018518518516</v>
      </c>
    </row>
    <row r="19" spans="1:2" x14ac:dyDescent="0.35">
      <c r="A19" s="2" t="s">
        <v>23</v>
      </c>
      <c r="B19" s="3">
        <v>0.22312500000000002</v>
      </c>
    </row>
    <row r="20" spans="1:2" x14ac:dyDescent="0.35">
      <c r="A20" s="2" t="s">
        <v>24</v>
      </c>
      <c r="B20" s="3">
        <v>0.22571759259259261</v>
      </c>
    </row>
    <row r="21" spans="1:2" x14ac:dyDescent="0.35">
      <c r="A21" s="2" t="s">
        <v>25</v>
      </c>
      <c r="B21" s="3">
        <v>0.2543287037037037</v>
      </c>
    </row>
    <row r="22" spans="1:2" x14ac:dyDescent="0.35">
      <c r="A22" s="2" t="s">
        <v>26</v>
      </c>
      <c r="B22" s="3">
        <v>0.1776388888888889</v>
      </c>
    </row>
    <row r="23" spans="1:2" x14ac:dyDescent="0.35">
      <c r="A23" s="2" t="s">
        <v>27</v>
      </c>
      <c r="B23" s="3">
        <v>0.22575231481481481</v>
      </c>
    </row>
    <row r="24" spans="1:2" x14ac:dyDescent="0.35">
      <c r="A24" s="2" t="s">
        <v>28</v>
      </c>
      <c r="B24" s="3">
        <v>0.18956018518518516</v>
      </c>
    </row>
    <row r="25" spans="1:2" x14ac:dyDescent="0.35">
      <c r="A25" s="2" t="s">
        <v>29</v>
      </c>
      <c r="B25" s="3">
        <v>0.23848379629629632</v>
      </c>
    </row>
    <row r="26" spans="1:2" x14ac:dyDescent="0.35">
      <c r="A26" s="2" t="s">
        <v>30</v>
      </c>
      <c r="B26" s="4" t="s">
        <v>128</v>
      </c>
    </row>
    <row r="27" spans="1:2" x14ac:dyDescent="0.35">
      <c r="A27" s="2" t="s">
        <v>31</v>
      </c>
      <c r="B27" s="3">
        <v>0.23142361111111112</v>
      </c>
    </row>
    <row r="28" spans="1:2" x14ac:dyDescent="0.35">
      <c r="A28" s="2" t="s">
        <v>32</v>
      </c>
      <c r="B28" s="3">
        <v>0.22575231481481481</v>
      </c>
    </row>
    <row r="29" spans="1:2" x14ac:dyDescent="0.35">
      <c r="A29" s="2" t="s">
        <v>33</v>
      </c>
      <c r="B29" s="3">
        <v>0.24998842592592593</v>
      </c>
    </row>
    <row r="30" spans="1:2" x14ac:dyDescent="0.35">
      <c r="A30" s="2" t="s">
        <v>34</v>
      </c>
      <c r="B30" s="3">
        <v>0.23950231481481479</v>
      </c>
    </row>
    <row r="31" spans="1:2" x14ac:dyDescent="0.35">
      <c r="A31" s="2" t="s">
        <v>35</v>
      </c>
      <c r="B31" s="3">
        <v>0.25822916666666668</v>
      </c>
    </row>
    <row r="32" spans="1:2" x14ac:dyDescent="0.35">
      <c r="A32" s="2" t="s">
        <v>36</v>
      </c>
      <c r="B32" s="3">
        <v>0.22087962962962962</v>
      </c>
    </row>
    <row r="33" spans="1:2" x14ac:dyDescent="0.35">
      <c r="A33" s="2" t="s">
        <v>37</v>
      </c>
      <c r="B33" s="3">
        <v>0.24546296296296297</v>
      </c>
    </row>
    <row r="34" spans="1:2" x14ac:dyDescent="0.35">
      <c r="A34" s="2" t="s">
        <v>38</v>
      </c>
      <c r="B34" s="3">
        <v>0.22815972222222222</v>
      </c>
    </row>
    <row r="35" spans="1:2" x14ac:dyDescent="0.35">
      <c r="A35" s="2" t="s">
        <v>39</v>
      </c>
      <c r="B35" s="3">
        <v>0.26185185185185184</v>
      </c>
    </row>
    <row r="36" spans="1:2" x14ac:dyDescent="0.35">
      <c r="A36" s="2" t="s">
        <v>40</v>
      </c>
      <c r="B36" s="3">
        <v>0.19070601851851854</v>
      </c>
    </row>
    <row r="37" spans="1:2" x14ac:dyDescent="0.35">
      <c r="A37" s="2" t="s">
        <v>41</v>
      </c>
      <c r="B37" s="3">
        <v>0.28562500000000002</v>
      </c>
    </row>
    <row r="38" spans="1:2" x14ac:dyDescent="0.35">
      <c r="A38" s="2" t="s">
        <v>42</v>
      </c>
      <c r="B38" s="3">
        <v>0.22087962962962962</v>
      </c>
    </row>
    <row r="39" spans="1:2" x14ac:dyDescent="0.35">
      <c r="A39" s="2" t="s">
        <v>43</v>
      </c>
      <c r="B39" s="3">
        <v>0.24554398148148149</v>
      </c>
    </row>
    <row r="40" spans="1:2" x14ac:dyDescent="0.35">
      <c r="A40" s="2" t="s">
        <v>44</v>
      </c>
      <c r="B40" s="3">
        <v>0.22815972222222222</v>
      </c>
    </row>
    <row r="41" spans="1:2" x14ac:dyDescent="0.35">
      <c r="A41" s="2" t="s">
        <v>45</v>
      </c>
      <c r="B41" s="3">
        <v>0.1867361111111111</v>
      </c>
    </row>
    <row r="42" spans="1:2" x14ac:dyDescent="0.35">
      <c r="A42" s="2" t="s">
        <v>46</v>
      </c>
      <c r="B42" s="3">
        <v>0.24554398148148149</v>
      </c>
    </row>
    <row r="43" spans="1:2" x14ac:dyDescent="0.35">
      <c r="A43" s="2" t="s">
        <v>47</v>
      </c>
      <c r="B43" s="3">
        <v>0.22312500000000002</v>
      </c>
    </row>
    <row r="44" spans="1:2" x14ac:dyDescent="0.35">
      <c r="A44" s="2" t="s">
        <v>48</v>
      </c>
      <c r="B44" s="3">
        <v>0.23848379629629632</v>
      </c>
    </row>
    <row r="45" spans="1:2" x14ac:dyDescent="0.35">
      <c r="A45" s="2" t="s">
        <v>49</v>
      </c>
      <c r="B45" s="3">
        <v>0.22504629629629627</v>
      </c>
    </row>
    <row r="46" spans="1:2" x14ac:dyDescent="0.35">
      <c r="A46" s="2" t="s">
        <v>50</v>
      </c>
      <c r="B46" s="3">
        <v>0.16155092592592593</v>
      </c>
    </row>
    <row r="47" spans="1:2" x14ac:dyDescent="0.35">
      <c r="A47" s="2" t="s">
        <v>51</v>
      </c>
      <c r="B47" s="3">
        <v>0.24554398148148149</v>
      </c>
    </row>
    <row r="48" spans="1:2" x14ac:dyDescent="0.35">
      <c r="A48" s="2" t="s">
        <v>52</v>
      </c>
      <c r="B48" s="3">
        <v>0.22571759259259261</v>
      </c>
    </row>
    <row r="49" spans="1:2" x14ac:dyDescent="0.35">
      <c r="A49" s="2" t="s">
        <v>53</v>
      </c>
      <c r="B49" s="3">
        <v>0.22768518518518518</v>
      </c>
    </row>
    <row r="50" spans="1:2" x14ac:dyDescent="0.35">
      <c r="A50" s="2" t="s">
        <v>54</v>
      </c>
      <c r="B50" s="3">
        <v>0.24554398148148149</v>
      </c>
    </row>
    <row r="51" spans="1:2" x14ac:dyDescent="0.35">
      <c r="A51" s="2" t="s">
        <v>55</v>
      </c>
      <c r="B51" s="3">
        <v>0.28562500000000002</v>
      </c>
    </row>
    <row r="52" spans="1:2" x14ac:dyDescent="0.35">
      <c r="A52" s="2" t="s">
        <v>56</v>
      </c>
      <c r="B52" s="3">
        <v>0.18956018518518516</v>
      </c>
    </row>
    <row r="53" spans="1:2" x14ac:dyDescent="0.35">
      <c r="A53" s="2" t="s">
        <v>57</v>
      </c>
      <c r="B53" s="3">
        <v>0.23950231481481479</v>
      </c>
    </row>
    <row r="54" spans="1:2" x14ac:dyDescent="0.35">
      <c r="A54" s="2" t="s">
        <v>58</v>
      </c>
      <c r="B54" s="3">
        <v>0.20684027777777778</v>
      </c>
    </row>
    <row r="55" spans="1:2" x14ac:dyDescent="0.35">
      <c r="A55" s="2" t="s">
        <v>59</v>
      </c>
      <c r="B55" s="3">
        <v>0.24546296296296297</v>
      </c>
    </row>
    <row r="56" spans="1:2" x14ac:dyDescent="0.35">
      <c r="A56" s="2" t="s">
        <v>60</v>
      </c>
      <c r="B56" s="3">
        <v>0.2559953703703704</v>
      </c>
    </row>
    <row r="57" spans="1:2" x14ac:dyDescent="0.35">
      <c r="A57" s="2" t="s">
        <v>61</v>
      </c>
      <c r="B57" s="3">
        <v>0.25185185185185183</v>
      </c>
    </row>
    <row r="58" spans="1:2" x14ac:dyDescent="0.35">
      <c r="A58" s="2" t="s">
        <v>62</v>
      </c>
      <c r="B58" s="3">
        <v>0.18956018518518516</v>
      </c>
    </row>
    <row r="59" spans="1:2" x14ac:dyDescent="0.35">
      <c r="A59" s="2" t="s">
        <v>179</v>
      </c>
      <c r="B59" s="3">
        <v>0.22026620370370373</v>
      </c>
    </row>
    <row r="60" spans="1:2" x14ac:dyDescent="0.35">
      <c r="A60" s="2" t="s">
        <v>180</v>
      </c>
      <c r="B60" s="3">
        <v>0.24554398148148149</v>
      </c>
    </row>
    <row r="61" spans="1:2" x14ac:dyDescent="0.35">
      <c r="A61" s="2" t="s">
        <v>181</v>
      </c>
      <c r="B61" s="3">
        <v>0.25822916666666668</v>
      </c>
    </row>
    <row r="62" spans="1:2" x14ac:dyDescent="0.35">
      <c r="B62" s="7"/>
    </row>
    <row r="63" spans="1:2" ht="18.5" x14ac:dyDescent="0.35">
      <c r="A63" s="9" t="s">
        <v>73</v>
      </c>
      <c r="B63" s="9" t="s">
        <v>74</v>
      </c>
    </row>
    <row r="64" spans="1:2" x14ac:dyDescent="0.35">
      <c r="A64" s="1" t="s">
        <v>82</v>
      </c>
      <c r="B64" s="4"/>
    </row>
    <row r="65" spans="1:2" x14ac:dyDescent="0.35">
      <c r="A65" s="2" t="s">
        <v>83</v>
      </c>
      <c r="B65" s="3">
        <v>0.11898148148148148</v>
      </c>
    </row>
    <row r="66" spans="1:2" x14ac:dyDescent="0.35">
      <c r="A66" s="2" t="s">
        <v>148</v>
      </c>
      <c r="B66" s="3">
        <v>0.10803240740740742</v>
      </c>
    </row>
    <row r="67" spans="1:2" x14ac:dyDescent="0.35">
      <c r="A67" s="2" t="s">
        <v>150</v>
      </c>
      <c r="B67" s="3">
        <v>0.13675925925925927</v>
      </c>
    </row>
    <row r="68" spans="1:2" x14ac:dyDescent="0.35">
      <c r="A68" s="2" t="s">
        <v>182</v>
      </c>
      <c r="B68" s="3">
        <v>0.13181712962962963</v>
      </c>
    </row>
    <row r="69" spans="1:2" x14ac:dyDescent="0.35">
      <c r="A69" s="2" t="s">
        <v>89</v>
      </c>
      <c r="B69" s="3">
        <v>0.11898148148148148</v>
      </c>
    </row>
    <row r="70" spans="1:2" x14ac:dyDescent="0.35">
      <c r="A70" s="2" t="s">
        <v>91</v>
      </c>
      <c r="B70" s="3">
        <v>0.11898148148148148</v>
      </c>
    </row>
    <row r="71" spans="1:2" x14ac:dyDescent="0.35">
      <c r="A71" s="2" t="s">
        <v>97</v>
      </c>
      <c r="B71" s="3">
        <v>0.11868055555555555</v>
      </c>
    </row>
    <row r="72" spans="1:2" x14ac:dyDescent="0.35">
      <c r="A72" s="2" t="s">
        <v>99</v>
      </c>
      <c r="B72" s="3">
        <v>0.16658564814814816</v>
      </c>
    </row>
    <row r="73" spans="1:2" x14ac:dyDescent="0.35">
      <c r="A73" s="2" t="s">
        <v>183</v>
      </c>
      <c r="B73" s="3">
        <v>0.10820601851851852</v>
      </c>
    </row>
    <row r="74" spans="1:2" x14ac:dyDescent="0.35">
      <c r="A74" s="2" t="s">
        <v>184</v>
      </c>
      <c r="B74" s="3">
        <v>0.11868055555555555</v>
      </c>
    </row>
    <row r="75" spans="1:2" x14ac:dyDescent="0.35">
      <c r="A75" s="2" t="s">
        <v>185</v>
      </c>
      <c r="B75" s="3">
        <v>0.10803240740740742</v>
      </c>
    </row>
    <row r="76" spans="1:2" x14ac:dyDescent="0.35">
      <c r="A76" s="2" t="s">
        <v>164</v>
      </c>
      <c r="B76" s="3">
        <v>0.11868055555555555</v>
      </c>
    </row>
    <row r="77" spans="1:2" x14ac:dyDescent="0.35">
      <c r="A77" s="2" t="s">
        <v>186</v>
      </c>
      <c r="B77" s="3">
        <v>0.11712962962962963</v>
      </c>
    </row>
    <row r="78" spans="1:2" x14ac:dyDescent="0.35">
      <c r="A78" s="2" t="s">
        <v>187</v>
      </c>
      <c r="B78" s="3">
        <v>8.9108796296296297E-2</v>
      </c>
    </row>
    <row r="79" spans="1:2" x14ac:dyDescent="0.35">
      <c r="A79" s="2" t="s">
        <v>107</v>
      </c>
      <c r="B79" s="3">
        <v>8.2893518518518519E-2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27349-9BF7-4CF0-B6D6-0439BA39BA55}">
  <dimension ref="A2:M83"/>
  <sheetViews>
    <sheetView tabSelected="1" workbookViewId="0">
      <selection activeCell="A2" sqref="A2"/>
    </sheetView>
  </sheetViews>
  <sheetFormatPr defaultRowHeight="14.5" x14ac:dyDescent="0.35"/>
  <cols>
    <col min="1" max="1" width="22.81640625" bestFit="1" customWidth="1"/>
    <col min="2" max="2" width="10.54296875" bestFit="1" customWidth="1"/>
    <col min="3" max="3" width="10.36328125" bestFit="1" customWidth="1"/>
    <col min="4" max="4" width="11.26953125" bestFit="1" customWidth="1"/>
    <col min="5" max="5" width="12.54296875" customWidth="1"/>
    <col min="6" max="7" width="11.90625" bestFit="1" customWidth="1"/>
    <col min="8" max="8" width="10.54296875" customWidth="1"/>
    <col min="9" max="9" width="11.26953125" bestFit="1" customWidth="1"/>
    <col min="10" max="10" width="10.36328125" bestFit="1" customWidth="1"/>
    <col min="11" max="11" width="10.54296875" bestFit="1" customWidth="1"/>
    <col min="12" max="12" width="9.26953125" bestFit="1" customWidth="1"/>
    <col min="13" max="13" width="10.90625" customWidth="1"/>
  </cols>
  <sheetData>
    <row r="2" spans="1:9" x14ac:dyDescent="0.35">
      <c r="A2" s="1" t="s">
        <v>67</v>
      </c>
      <c r="B2" s="4" t="s">
        <v>71</v>
      </c>
      <c r="C2" s="4" t="s">
        <v>68</v>
      </c>
      <c r="D2" s="4" t="s">
        <v>70</v>
      </c>
      <c r="E2" s="4" t="s">
        <v>69</v>
      </c>
      <c r="F2" s="4" t="s">
        <v>68</v>
      </c>
      <c r="G2" s="1" t="s">
        <v>72</v>
      </c>
    </row>
    <row r="3" spans="1:9" x14ac:dyDescent="0.35">
      <c r="A3" s="1" t="s">
        <v>66</v>
      </c>
      <c r="B3" s="1" t="s">
        <v>4</v>
      </c>
      <c r="C3" s="1" t="s">
        <v>3</v>
      </c>
      <c r="D3" s="1" t="s">
        <v>2</v>
      </c>
      <c r="E3" s="1" t="s">
        <v>1</v>
      </c>
      <c r="F3" s="1" t="s">
        <v>0</v>
      </c>
      <c r="G3" s="1" t="s">
        <v>5</v>
      </c>
      <c r="H3" s="1" t="s">
        <v>6</v>
      </c>
    </row>
    <row r="4" spans="1:9" x14ac:dyDescent="0.35">
      <c r="A4" s="2" t="s">
        <v>7</v>
      </c>
      <c r="B4" s="3">
        <v>0.22467592592592592</v>
      </c>
      <c r="C4" s="3">
        <v>0.24947916666666667</v>
      </c>
      <c r="D4" s="3">
        <v>0.24505787037037038</v>
      </c>
      <c r="E4" s="3">
        <v>0.23872685185185186</v>
      </c>
      <c r="F4" s="3">
        <v>0.26185185185185184</v>
      </c>
      <c r="G4" s="6">
        <f>SUM(B4:F4)</f>
        <v>1.2197916666666666</v>
      </c>
      <c r="H4" s="5">
        <f>G4/5</f>
        <v>0.24395833333333333</v>
      </c>
    </row>
    <row r="5" spans="1:9" x14ac:dyDescent="0.35">
      <c r="A5" s="2" t="s">
        <v>9</v>
      </c>
      <c r="B5" s="3">
        <v>0.17355324074074074</v>
      </c>
      <c r="C5" s="3">
        <v>0.19090277777777778</v>
      </c>
      <c r="D5" s="3">
        <v>0.16109953703703703</v>
      </c>
      <c r="E5" s="3">
        <v>0.17172453703703705</v>
      </c>
      <c r="F5" s="3">
        <v>0.17240740740740743</v>
      </c>
      <c r="G5" s="6">
        <f t="shared" ref="G5:G31" si="0">SUM(B5:F5)</f>
        <v>0.86968750000000006</v>
      </c>
      <c r="H5" s="19">
        <f t="shared" ref="H5:H31" si="1">G5/5</f>
        <v>0.17393750000000002</v>
      </c>
    </row>
    <row r="6" spans="1:9" x14ac:dyDescent="0.35">
      <c r="A6" s="2" t="s">
        <v>12</v>
      </c>
      <c r="B6" s="3">
        <v>0.18964120370370371</v>
      </c>
      <c r="C6" s="3">
        <v>0.20924768518518519</v>
      </c>
      <c r="D6" s="3">
        <v>0.1804050925925926</v>
      </c>
      <c r="E6" s="3">
        <v>0.18124999999999999</v>
      </c>
      <c r="F6" s="3">
        <v>0.20221064814814815</v>
      </c>
      <c r="G6" s="6">
        <f t="shared" si="0"/>
        <v>0.96275462962962965</v>
      </c>
      <c r="H6" s="5">
        <f t="shared" si="1"/>
        <v>0.19255092592592593</v>
      </c>
    </row>
    <row r="7" spans="1:9" x14ac:dyDescent="0.35">
      <c r="A7" s="2" t="s">
        <v>14</v>
      </c>
      <c r="B7" s="3">
        <v>0.19296296296296298</v>
      </c>
      <c r="C7" s="3">
        <v>0.23203703703703704</v>
      </c>
      <c r="D7" s="3">
        <v>0.22428240740740743</v>
      </c>
      <c r="E7" s="3">
        <v>0.22524305555555557</v>
      </c>
      <c r="F7" s="3">
        <v>0.22815972222222222</v>
      </c>
      <c r="G7" s="6">
        <f t="shared" si="0"/>
        <v>1.1026851851851853</v>
      </c>
      <c r="H7" s="5">
        <f t="shared" si="1"/>
        <v>0.22053703703703706</v>
      </c>
    </row>
    <row r="8" spans="1:9" x14ac:dyDescent="0.35">
      <c r="A8" s="2" t="s">
        <v>16</v>
      </c>
      <c r="B8" s="3">
        <v>0.21604166666666666</v>
      </c>
      <c r="C8" s="3">
        <v>0.21645833333333334</v>
      </c>
      <c r="D8" s="3">
        <v>0.22033564814814813</v>
      </c>
      <c r="E8" s="3">
        <v>0.22083333333333333</v>
      </c>
      <c r="F8" s="3">
        <v>0.22815972222222222</v>
      </c>
      <c r="G8" s="6">
        <f t="shared" si="0"/>
        <v>1.1018287037037036</v>
      </c>
      <c r="H8" s="5">
        <f t="shared" si="1"/>
        <v>0.22036574074074072</v>
      </c>
    </row>
    <row r="9" spans="1:9" x14ac:dyDescent="0.35">
      <c r="A9" s="2" t="s">
        <v>20</v>
      </c>
      <c r="B9" s="3">
        <v>0.20325231481481479</v>
      </c>
      <c r="C9" s="3">
        <v>0.22526620370370368</v>
      </c>
      <c r="D9" s="3">
        <v>0.22428240740740743</v>
      </c>
      <c r="E9" s="3">
        <v>0.22524305555555557</v>
      </c>
      <c r="F9" s="3">
        <v>0.22768518518518518</v>
      </c>
      <c r="G9" s="6">
        <f t="shared" si="0"/>
        <v>1.1057291666666667</v>
      </c>
      <c r="H9" s="5">
        <f t="shared" si="1"/>
        <v>0.22114583333333332</v>
      </c>
    </row>
    <row r="10" spans="1:9" x14ac:dyDescent="0.35">
      <c r="A10" s="2" t="s">
        <v>21</v>
      </c>
      <c r="B10" s="3">
        <v>0.18229166666666666</v>
      </c>
      <c r="C10" s="3">
        <v>0.19606481481481483</v>
      </c>
      <c r="D10" s="3">
        <v>0.18843750000000001</v>
      </c>
      <c r="E10" s="3">
        <v>0.18831018518518519</v>
      </c>
      <c r="F10" s="3">
        <v>0.19637731481481482</v>
      </c>
      <c r="G10" s="6">
        <f t="shared" si="0"/>
        <v>0.95148148148148148</v>
      </c>
      <c r="H10" s="5">
        <f t="shared" si="1"/>
        <v>0.1902962962962963</v>
      </c>
    </row>
    <row r="11" spans="1:9" x14ac:dyDescent="0.35">
      <c r="A11" s="2" t="s">
        <v>22</v>
      </c>
      <c r="B11" s="3">
        <v>0.17355324074074074</v>
      </c>
      <c r="C11" s="3">
        <v>0.19259259259259257</v>
      </c>
      <c r="D11" s="3">
        <v>0.16109953703703703</v>
      </c>
      <c r="E11" s="3">
        <v>0.17172453703703705</v>
      </c>
      <c r="F11" s="3">
        <v>0.18956018518518516</v>
      </c>
      <c r="G11" s="6">
        <f t="shared" si="0"/>
        <v>0.88853009259259252</v>
      </c>
      <c r="H11" s="5">
        <f t="shared" si="1"/>
        <v>0.1777060185185185</v>
      </c>
    </row>
    <row r="12" spans="1:9" x14ac:dyDescent="0.35">
      <c r="A12" s="2" t="s">
        <v>26</v>
      </c>
      <c r="B12" s="3">
        <v>0.15690972222222221</v>
      </c>
      <c r="C12" s="3">
        <v>0.18561342592592592</v>
      </c>
      <c r="D12" s="3">
        <v>0.1749074074074074</v>
      </c>
      <c r="E12" s="3">
        <v>8.9421296296296304E-2</v>
      </c>
      <c r="F12" s="3">
        <v>0.1776388888888889</v>
      </c>
      <c r="G12" s="6">
        <f t="shared" si="0"/>
        <v>0.78449074074074066</v>
      </c>
      <c r="H12" s="5">
        <f>G12/4.5</f>
        <v>0.1743312757201646</v>
      </c>
      <c r="I12" t="s">
        <v>65</v>
      </c>
    </row>
    <row r="13" spans="1:9" x14ac:dyDescent="0.35">
      <c r="A13" s="2" t="s">
        <v>28</v>
      </c>
      <c r="B13" s="3">
        <v>0.17253472222222221</v>
      </c>
      <c r="C13" s="3">
        <v>0.18672453703703704</v>
      </c>
      <c r="D13" s="3">
        <v>0.1773726851851852</v>
      </c>
      <c r="E13" s="3">
        <v>0.18917824074074074</v>
      </c>
      <c r="F13" s="3">
        <v>0.18956018518518516</v>
      </c>
      <c r="G13" s="6">
        <f t="shared" si="0"/>
        <v>0.91537037037037039</v>
      </c>
      <c r="H13" s="5">
        <f t="shared" si="1"/>
        <v>0.18307407407407408</v>
      </c>
    </row>
    <row r="14" spans="1:9" x14ac:dyDescent="0.35">
      <c r="A14" s="2" t="s">
        <v>29</v>
      </c>
      <c r="B14" s="3">
        <v>0.21212962962962964</v>
      </c>
      <c r="C14" s="3">
        <v>0.24312500000000001</v>
      </c>
      <c r="D14" s="3">
        <v>0.23505787037037038</v>
      </c>
      <c r="E14" s="3">
        <v>0.23844907407407409</v>
      </c>
      <c r="F14" s="3">
        <v>0.23848379629629632</v>
      </c>
      <c r="G14" s="6">
        <f t="shared" si="0"/>
        <v>1.1672453703703705</v>
      </c>
      <c r="H14" s="5">
        <f t="shared" si="1"/>
        <v>0.23344907407407409</v>
      </c>
    </row>
    <row r="15" spans="1:9" x14ac:dyDescent="0.35">
      <c r="A15" s="2" t="s">
        <v>32</v>
      </c>
      <c r="B15" s="3">
        <v>0.19903935185185184</v>
      </c>
      <c r="C15" s="3">
        <v>0.23203703703703704</v>
      </c>
      <c r="D15" s="3">
        <v>0.20733796296296295</v>
      </c>
      <c r="E15" s="3">
        <v>0.21024305555555556</v>
      </c>
      <c r="F15" s="3">
        <v>0.22575231481481481</v>
      </c>
      <c r="G15" s="6">
        <f t="shared" si="0"/>
        <v>1.0744097222222222</v>
      </c>
      <c r="H15" s="5">
        <f t="shared" si="1"/>
        <v>0.21488194444444444</v>
      </c>
    </row>
    <row r="16" spans="1:9" x14ac:dyDescent="0.35">
      <c r="A16" s="2" t="s">
        <v>35</v>
      </c>
      <c r="B16" s="3">
        <v>0.21677083333333333</v>
      </c>
      <c r="C16" s="3">
        <v>0.25938657407407406</v>
      </c>
      <c r="D16" s="3">
        <v>0.23199074074074075</v>
      </c>
      <c r="E16" s="3">
        <v>0.2303587962962963</v>
      </c>
      <c r="F16" s="3">
        <v>0.25822916666666668</v>
      </c>
      <c r="G16" s="6">
        <f t="shared" si="0"/>
        <v>1.1967361111111112</v>
      </c>
      <c r="H16" s="5">
        <f t="shared" si="1"/>
        <v>0.23934722222222224</v>
      </c>
    </row>
    <row r="17" spans="1:8" x14ac:dyDescent="0.35">
      <c r="A17" s="2" t="s">
        <v>36</v>
      </c>
      <c r="B17" s="3">
        <v>0.19297453703703704</v>
      </c>
      <c r="C17" s="3">
        <v>0.22315972222222222</v>
      </c>
      <c r="D17" s="3">
        <v>0.22428240740740743</v>
      </c>
      <c r="E17" s="3">
        <v>0.21363425925925927</v>
      </c>
      <c r="F17" s="3">
        <v>0.22087962962962962</v>
      </c>
      <c r="G17" s="6">
        <f t="shared" si="0"/>
        <v>1.0749305555555557</v>
      </c>
      <c r="H17" s="5">
        <f t="shared" si="1"/>
        <v>0.21498611111111116</v>
      </c>
    </row>
    <row r="18" spans="1:8" x14ac:dyDescent="0.35">
      <c r="A18" s="2" t="s">
        <v>39</v>
      </c>
      <c r="B18" s="3">
        <v>0.22467592592592592</v>
      </c>
      <c r="C18" s="3">
        <v>0.24947916666666667</v>
      </c>
      <c r="D18" s="3">
        <v>0.21666666666666667</v>
      </c>
      <c r="E18" s="3">
        <v>0.23872685185185186</v>
      </c>
      <c r="F18" s="3">
        <v>0.26185185185185184</v>
      </c>
      <c r="G18" s="6">
        <f t="shared" si="0"/>
        <v>1.1914004629629629</v>
      </c>
      <c r="H18" s="5">
        <f t="shared" si="1"/>
        <v>0.23828009259259259</v>
      </c>
    </row>
    <row r="19" spans="1:8" x14ac:dyDescent="0.35">
      <c r="A19" s="2" t="s">
        <v>40</v>
      </c>
      <c r="B19" s="3">
        <v>0.17510416666666664</v>
      </c>
      <c r="C19" s="3">
        <v>0.19252314814814817</v>
      </c>
      <c r="D19" s="3">
        <v>0.18328703703703705</v>
      </c>
      <c r="E19" s="3">
        <v>0.18369212962962964</v>
      </c>
      <c r="F19" s="3">
        <v>0.19070601851851854</v>
      </c>
      <c r="G19" s="6">
        <f t="shared" si="0"/>
        <v>0.92531250000000009</v>
      </c>
      <c r="H19" s="5">
        <f t="shared" si="1"/>
        <v>0.18506250000000002</v>
      </c>
    </row>
    <row r="20" spans="1:8" x14ac:dyDescent="0.35">
      <c r="A20" s="2" t="s">
        <v>41</v>
      </c>
      <c r="B20" s="3">
        <v>0.23461805555555557</v>
      </c>
      <c r="C20" s="3">
        <v>0.27003472222222219</v>
      </c>
      <c r="D20" s="3">
        <v>0.2625925925925926</v>
      </c>
      <c r="E20" s="3">
        <v>0.2512962962962963</v>
      </c>
      <c r="F20" s="3">
        <v>0.28562500000000002</v>
      </c>
      <c r="G20" s="6">
        <f t="shared" si="0"/>
        <v>1.3041666666666667</v>
      </c>
      <c r="H20" s="5">
        <f t="shared" si="1"/>
        <v>0.26083333333333336</v>
      </c>
    </row>
    <row r="21" spans="1:8" x14ac:dyDescent="0.35">
      <c r="A21" s="2" t="s">
        <v>43</v>
      </c>
      <c r="B21" s="3">
        <v>0.19903935185185184</v>
      </c>
      <c r="C21" s="3">
        <v>0.2318402777777778</v>
      </c>
      <c r="D21" s="3">
        <v>0.20756944444444445</v>
      </c>
      <c r="E21" s="3">
        <v>0.2020949074074074</v>
      </c>
      <c r="F21" s="3">
        <v>0.24554398148148149</v>
      </c>
      <c r="G21" s="6">
        <f t="shared" si="0"/>
        <v>1.0860879629629632</v>
      </c>
      <c r="H21" s="5">
        <f t="shared" si="1"/>
        <v>0.21721759259259263</v>
      </c>
    </row>
    <row r="22" spans="1:8" x14ac:dyDescent="0.35">
      <c r="A22" s="2" t="s">
        <v>44</v>
      </c>
      <c r="B22" s="3">
        <v>0.21604166666666666</v>
      </c>
      <c r="C22" s="3">
        <v>0.27003472222222219</v>
      </c>
      <c r="D22" s="3">
        <v>0.22033564814814813</v>
      </c>
      <c r="E22" s="3">
        <v>0.22524305555555557</v>
      </c>
      <c r="F22" s="3">
        <v>0.22815972222222222</v>
      </c>
      <c r="G22" s="6">
        <f t="shared" si="0"/>
        <v>1.1598148148148146</v>
      </c>
      <c r="H22" s="5">
        <f t="shared" si="1"/>
        <v>0.23196296296296293</v>
      </c>
    </row>
    <row r="23" spans="1:8" x14ac:dyDescent="0.35">
      <c r="A23" s="2" t="s">
        <v>45</v>
      </c>
      <c r="B23" s="3">
        <v>0.16239583333333332</v>
      </c>
      <c r="C23" s="3">
        <v>0.18645833333333331</v>
      </c>
      <c r="D23" s="3">
        <v>0.18211805555555557</v>
      </c>
      <c r="E23" s="3">
        <v>0.16612268518518519</v>
      </c>
      <c r="F23" s="3">
        <v>0.1867361111111111</v>
      </c>
      <c r="G23" s="6">
        <f t="shared" si="0"/>
        <v>0.88383101851851842</v>
      </c>
      <c r="H23" s="19">
        <f t="shared" si="1"/>
        <v>0.17676620370370369</v>
      </c>
    </row>
    <row r="24" spans="1:8" x14ac:dyDescent="0.35">
      <c r="A24" s="2" t="s">
        <v>80</v>
      </c>
      <c r="B24" s="3">
        <v>0.17437499999999997</v>
      </c>
      <c r="C24" s="3">
        <v>0.2318402777777778</v>
      </c>
      <c r="D24" s="3">
        <v>0.21898148148148147</v>
      </c>
      <c r="E24" s="3">
        <v>0.2303587962962963</v>
      </c>
      <c r="F24" s="3">
        <v>0.24554398148148149</v>
      </c>
      <c r="G24" s="6">
        <f t="shared" si="0"/>
        <v>1.1010995370370371</v>
      </c>
      <c r="H24" s="5">
        <f t="shared" si="1"/>
        <v>0.22021990740740743</v>
      </c>
    </row>
    <row r="25" spans="1:8" x14ac:dyDescent="0.35">
      <c r="A25" s="2" t="s">
        <v>48</v>
      </c>
      <c r="B25" s="3">
        <v>0.2049074074074074</v>
      </c>
      <c r="C25" s="3">
        <v>0.24312500000000001</v>
      </c>
      <c r="D25" s="3">
        <v>0.23728009259259261</v>
      </c>
      <c r="E25" s="3">
        <v>0.23841435185185186</v>
      </c>
      <c r="F25" s="3">
        <v>0.23848379629629632</v>
      </c>
      <c r="G25" s="6">
        <f t="shared" si="0"/>
        <v>1.1622106481481482</v>
      </c>
      <c r="H25" s="5">
        <f t="shared" si="1"/>
        <v>0.23244212962962965</v>
      </c>
    </row>
    <row r="26" spans="1:8" x14ac:dyDescent="0.35">
      <c r="A26" s="2" t="s">
        <v>53</v>
      </c>
      <c r="B26" s="3">
        <v>0.20325231481481479</v>
      </c>
      <c r="C26" s="3">
        <v>0.23598379629629629</v>
      </c>
      <c r="D26" s="3">
        <v>0.23201388888888888</v>
      </c>
      <c r="E26" s="3">
        <v>0.23306712962962961</v>
      </c>
      <c r="F26" s="3">
        <v>0.22768518518518518</v>
      </c>
      <c r="G26" s="6">
        <f t="shared" si="0"/>
        <v>1.1320023148148146</v>
      </c>
      <c r="H26" s="5">
        <f t="shared" si="1"/>
        <v>0.22640046296296293</v>
      </c>
    </row>
    <row r="27" spans="1:8" x14ac:dyDescent="0.35">
      <c r="A27" s="2" t="s">
        <v>55</v>
      </c>
      <c r="B27" s="3">
        <v>0.23461805555555557</v>
      </c>
      <c r="C27" s="3">
        <v>0.27003472222222219</v>
      </c>
      <c r="D27" s="3">
        <v>0.2625925925925926</v>
      </c>
      <c r="E27" s="3">
        <v>0.2512962962962963</v>
      </c>
      <c r="F27" s="3">
        <v>0.28562500000000002</v>
      </c>
      <c r="G27" s="6">
        <f t="shared" si="0"/>
        <v>1.3041666666666667</v>
      </c>
      <c r="H27" s="5">
        <f t="shared" si="1"/>
        <v>0.26083333333333336</v>
      </c>
    </row>
    <row r="28" spans="1:8" x14ac:dyDescent="0.35">
      <c r="A28" s="2" t="s">
        <v>56</v>
      </c>
      <c r="B28" s="3">
        <v>0.17355324074074074</v>
      </c>
      <c r="C28" s="3">
        <v>0.19342592592592592</v>
      </c>
      <c r="D28" s="3">
        <v>0.17207175925925924</v>
      </c>
      <c r="E28" s="3">
        <v>0.17172453703703705</v>
      </c>
      <c r="F28" s="3">
        <v>0.18956018518518516</v>
      </c>
      <c r="G28" s="6">
        <f t="shared" si="0"/>
        <v>0.90033564814814804</v>
      </c>
      <c r="H28" s="5">
        <f t="shared" si="1"/>
        <v>0.18006712962962962</v>
      </c>
    </row>
    <row r="29" spans="1:8" x14ac:dyDescent="0.35">
      <c r="A29" s="2" t="s">
        <v>60</v>
      </c>
      <c r="B29" s="3">
        <v>0.20746527777777779</v>
      </c>
      <c r="C29" s="3">
        <v>0.24644675925925927</v>
      </c>
      <c r="D29" s="3">
        <v>0.2417013888888889</v>
      </c>
      <c r="E29" s="3">
        <v>0.23450231481481479</v>
      </c>
      <c r="F29" s="3">
        <v>0.2559953703703704</v>
      </c>
      <c r="G29" s="6">
        <f t="shared" si="0"/>
        <v>1.1861111111111111</v>
      </c>
      <c r="H29" s="5">
        <f t="shared" si="1"/>
        <v>0.23722222222222222</v>
      </c>
    </row>
    <row r="30" spans="1:8" x14ac:dyDescent="0.35">
      <c r="A30" s="2" t="s">
        <v>61</v>
      </c>
      <c r="B30" s="3">
        <v>0.2169675925925926</v>
      </c>
      <c r="C30" s="3">
        <v>0.25938657407407406</v>
      </c>
      <c r="D30" s="3">
        <v>0.25601851851851853</v>
      </c>
      <c r="E30" s="3">
        <v>0.24135416666666668</v>
      </c>
      <c r="F30" s="3">
        <v>0.25185185185185183</v>
      </c>
      <c r="G30" s="6">
        <f t="shared" si="0"/>
        <v>1.2255787037037036</v>
      </c>
      <c r="H30" s="5">
        <f t="shared" si="1"/>
        <v>0.24511574074074072</v>
      </c>
    </row>
    <row r="31" spans="1:8" x14ac:dyDescent="0.35">
      <c r="A31" s="2" t="s">
        <v>62</v>
      </c>
      <c r="B31" s="3">
        <v>0.17253472222222221</v>
      </c>
      <c r="C31" s="3">
        <v>0.19342592592592592</v>
      </c>
      <c r="D31" s="3">
        <v>0.18184027777777778</v>
      </c>
      <c r="E31" s="3">
        <v>0.18435185185185185</v>
      </c>
      <c r="F31" s="3">
        <v>0.18956018518518516</v>
      </c>
      <c r="G31" s="6">
        <f t="shared" si="0"/>
        <v>0.9217129629629629</v>
      </c>
      <c r="H31" s="5">
        <f t="shared" si="1"/>
        <v>0.18434259259259259</v>
      </c>
    </row>
    <row r="32" spans="1:8" x14ac:dyDescent="0.35">
      <c r="A32" s="2" t="s">
        <v>63</v>
      </c>
      <c r="B32" s="3">
        <v>0.21677083333333333</v>
      </c>
      <c r="C32" s="3">
        <v>0.25951388888888888</v>
      </c>
      <c r="D32" s="3">
        <v>0.24143518518518517</v>
      </c>
      <c r="E32" s="3">
        <v>0.26116898148148149</v>
      </c>
      <c r="F32" s="3" t="s">
        <v>64</v>
      </c>
      <c r="G32" s="6">
        <f>SUM(B32:F32)</f>
        <v>0.97888888888888881</v>
      </c>
      <c r="H32" s="5">
        <f>G32/4</f>
        <v>0.2447222222222222</v>
      </c>
    </row>
    <row r="34" spans="1:10" x14ac:dyDescent="0.35">
      <c r="A34" s="1" t="s">
        <v>191</v>
      </c>
      <c r="B34" s="15"/>
      <c r="C34" s="15"/>
      <c r="D34" s="15"/>
      <c r="E34" s="15"/>
      <c r="F34" s="15"/>
    </row>
    <row r="35" spans="1:10" x14ac:dyDescent="0.35">
      <c r="A35" s="10" t="s">
        <v>8</v>
      </c>
      <c r="B35" s="2"/>
      <c r="C35" s="2"/>
      <c r="D35" s="2"/>
      <c r="E35" s="3">
        <v>0.21024305555555556</v>
      </c>
      <c r="F35" s="3">
        <v>0.22575231481481481</v>
      </c>
      <c r="G35" s="12">
        <f t="shared" ref="G35:G46" si="2">SUM(B35:F35)</f>
        <v>0.43599537037037039</v>
      </c>
      <c r="H35" s="3">
        <f>G35/2</f>
        <v>0.2179976851851852</v>
      </c>
    </row>
    <row r="36" spans="1:10" x14ac:dyDescent="0.35">
      <c r="A36" s="10" t="s">
        <v>11</v>
      </c>
      <c r="B36" s="2"/>
      <c r="C36" s="2"/>
      <c r="D36" s="2"/>
      <c r="E36" s="3">
        <v>0.21024305555555556</v>
      </c>
      <c r="F36" s="3">
        <v>0.21672453703703706</v>
      </c>
      <c r="G36" s="12">
        <f t="shared" si="2"/>
        <v>0.42696759259259265</v>
      </c>
      <c r="H36" s="3">
        <f t="shared" ref="H36:H48" si="3">G36/2</f>
        <v>0.21348379629629632</v>
      </c>
    </row>
    <row r="37" spans="1:10" x14ac:dyDescent="0.35">
      <c r="A37" s="10" t="s">
        <v>27</v>
      </c>
      <c r="B37" s="2"/>
      <c r="C37" s="2"/>
      <c r="D37" s="2"/>
      <c r="E37" s="3">
        <v>0.21024305555555556</v>
      </c>
      <c r="F37" s="3">
        <v>0.22575231481481481</v>
      </c>
      <c r="G37" s="12">
        <f t="shared" si="2"/>
        <v>0.43599537037037039</v>
      </c>
      <c r="H37" s="3">
        <f t="shared" si="3"/>
        <v>0.2179976851851852</v>
      </c>
    </row>
    <row r="38" spans="1:10" x14ac:dyDescent="0.35">
      <c r="A38" s="10" t="s">
        <v>31</v>
      </c>
      <c r="B38" s="2"/>
      <c r="C38" s="2"/>
      <c r="D38" s="2"/>
      <c r="E38" s="3">
        <v>0.22548611111111114</v>
      </c>
      <c r="F38" s="3">
        <v>0.23142361111111112</v>
      </c>
      <c r="G38" s="12">
        <f t="shared" si="2"/>
        <v>0.45690972222222226</v>
      </c>
      <c r="H38" s="3">
        <f t="shared" si="3"/>
        <v>0.22845486111111113</v>
      </c>
    </row>
    <row r="39" spans="1:10" x14ac:dyDescent="0.35">
      <c r="A39" s="2" t="s">
        <v>76</v>
      </c>
      <c r="B39" s="3">
        <v>0.17524305555555555</v>
      </c>
      <c r="C39" s="3">
        <v>0.19157407407407409</v>
      </c>
      <c r="D39" s="3">
        <v>0.17486111111111111</v>
      </c>
      <c r="E39" s="2"/>
      <c r="F39" s="2"/>
      <c r="G39" s="12">
        <f t="shared" si="2"/>
        <v>0.54167824074074078</v>
      </c>
      <c r="H39" s="3">
        <f>G39/3</f>
        <v>0.18055941358024694</v>
      </c>
    </row>
    <row r="40" spans="1:10" x14ac:dyDescent="0.35">
      <c r="A40" s="2" t="s">
        <v>34</v>
      </c>
      <c r="B40" s="3"/>
      <c r="C40" s="3"/>
      <c r="D40" s="3"/>
      <c r="E40" s="3">
        <v>0.22083333333333333</v>
      </c>
      <c r="F40" s="3">
        <v>0.23950231481481479</v>
      </c>
      <c r="G40" s="12">
        <f t="shared" si="2"/>
        <v>0.46033564814814809</v>
      </c>
      <c r="H40" s="3">
        <f t="shared" si="3"/>
        <v>0.23016782407407405</v>
      </c>
    </row>
    <row r="41" spans="1:10" x14ac:dyDescent="0.35">
      <c r="A41" s="2" t="s">
        <v>77</v>
      </c>
      <c r="B41" s="3">
        <v>0.14504629629629631</v>
      </c>
      <c r="C41" s="3">
        <v>0.17951388888888889</v>
      </c>
      <c r="D41" s="2"/>
      <c r="E41" s="2"/>
      <c r="F41" s="2"/>
      <c r="G41" s="12">
        <f t="shared" si="2"/>
        <v>0.3245601851851852</v>
      </c>
      <c r="H41" s="3">
        <f t="shared" si="3"/>
        <v>0.1622800925925926</v>
      </c>
    </row>
    <row r="42" spans="1:10" x14ac:dyDescent="0.35">
      <c r="A42" s="2" t="s">
        <v>81</v>
      </c>
      <c r="B42" s="3">
        <v>0.22637731481481482</v>
      </c>
      <c r="C42" s="3">
        <v>0.23770833333333333</v>
      </c>
      <c r="D42" s="3">
        <v>0.22673611111111111</v>
      </c>
      <c r="E42" s="2"/>
      <c r="F42" s="2"/>
      <c r="G42" s="12">
        <f t="shared" si="2"/>
        <v>0.69082175925925926</v>
      </c>
      <c r="H42" s="3">
        <f>G42/3</f>
        <v>0.23027391975308642</v>
      </c>
    </row>
    <row r="43" spans="1:10" x14ac:dyDescent="0.35">
      <c r="A43" s="2" t="s">
        <v>49</v>
      </c>
      <c r="B43" s="2"/>
      <c r="C43" s="2"/>
      <c r="D43" s="2"/>
      <c r="E43" s="3">
        <v>0.22710648148148149</v>
      </c>
      <c r="F43" s="3">
        <v>0.22504629629629627</v>
      </c>
      <c r="G43" s="12">
        <f t="shared" si="2"/>
        <v>0.45215277777777774</v>
      </c>
      <c r="H43" s="3">
        <f t="shared" si="3"/>
        <v>0.22607638888888887</v>
      </c>
    </row>
    <row r="44" spans="1:10" x14ac:dyDescent="0.35">
      <c r="A44" s="2" t="s">
        <v>50</v>
      </c>
      <c r="B44" s="2"/>
      <c r="C44" s="2"/>
      <c r="D44" s="2"/>
      <c r="E44" s="3">
        <v>0.15298611111111113</v>
      </c>
      <c r="F44" s="3">
        <v>0.16155092592592593</v>
      </c>
      <c r="G44" s="12">
        <f t="shared" si="2"/>
        <v>0.31453703703703706</v>
      </c>
      <c r="H44" s="3">
        <f t="shared" si="3"/>
        <v>0.15726851851851853</v>
      </c>
    </row>
    <row r="45" spans="1:10" x14ac:dyDescent="0.35">
      <c r="A45" s="2" t="s">
        <v>104</v>
      </c>
      <c r="B45" s="3">
        <v>8.3194444444444446E-2</v>
      </c>
      <c r="C45" s="3">
        <v>0.19092592592592594</v>
      </c>
      <c r="D45" s="2"/>
      <c r="E45" s="3"/>
      <c r="F45" s="3"/>
      <c r="G45" s="12">
        <f t="shared" si="2"/>
        <v>0.2741203703703704</v>
      </c>
      <c r="H45" s="3">
        <f>G45/1.5</f>
        <v>0.18274691358024694</v>
      </c>
      <c r="I45" t="s">
        <v>189</v>
      </c>
    </row>
    <row r="46" spans="1:10" x14ac:dyDescent="0.35">
      <c r="A46" s="2" t="s">
        <v>57</v>
      </c>
      <c r="B46" s="2"/>
      <c r="C46" s="2"/>
      <c r="D46" s="2"/>
      <c r="E46" s="3">
        <v>0.22083333333333333</v>
      </c>
      <c r="F46" s="3">
        <v>0.23950231481481479</v>
      </c>
      <c r="G46" s="12">
        <f t="shared" si="2"/>
        <v>0.46033564814814809</v>
      </c>
      <c r="H46" s="3">
        <f t="shared" si="3"/>
        <v>0.23016782407407405</v>
      </c>
    </row>
    <row r="47" spans="1:10" x14ac:dyDescent="0.35">
      <c r="A47" s="2" t="s">
        <v>58</v>
      </c>
      <c r="B47" s="2"/>
      <c r="C47" s="2"/>
      <c r="D47" s="2"/>
      <c r="E47" s="3">
        <v>0.18359953703703702</v>
      </c>
      <c r="F47" s="3">
        <v>0.20684027777777778</v>
      </c>
      <c r="G47" s="12">
        <f t="shared" ref="G47:G48" si="4">SUM(B47:F47)</f>
        <v>0.39043981481481482</v>
      </c>
      <c r="H47" s="3">
        <f t="shared" si="3"/>
        <v>0.19521990740740741</v>
      </c>
      <c r="J47" s="11"/>
    </row>
    <row r="48" spans="1:10" x14ac:dyDescent="0.35">
      <c r="A48" s="2" t="s">
        <v>59</v>
      </c>
      <c r="B48" s="2"/>
      <c r="C48" s="2"/>
      <c r="D48" s="2"/>
      <c r="E48" s="3">
        <v>0.23032407407407407</v>
      </c>
      <c r="F48" s="3">
        <v>0.24546296296296297</v>
      </c>
      <c r="G48" s="12">
        <f t="shared" si="4"/>
        <v>0.47578703703703706</v>
      </c>
      <c r="H48" s="3">
        <f t="shared" si="3"/>
        <v>0.23789351851851853</v>
      </c>
    </row>
    <row r="49" spans="1:13" x14ac:dyDescent="0.3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x14ac:dyDescent="0.35">
      <c r="A50" s="16" t="s">
        <v>82</v>
      </c>
      <c r="B50" s="14"/>
      <c r="C50" s="14"/>
      <c r="D50" s="14"/>
      <c r="E50" s="14"/>
      <c r="F50" s="14"/>
      <c r="G50" s="13"/>
      <c r="H50" s="13"/>
      <c r="I50" s="13"/>
      <c r="J50" s="13"/>
      <c r="K50" s="13"/>
      <c r="L50" s="13"/>
      <c r="M50" s="13"/>
    </row>
    <row r="51" spans="1:13" x14ac:dyDescent="0.35">
      <c r="A51" s="17" t="s">
        <v>83</v>
      </c>
      <c r="B51" s="3">
        <v>9.930555555555555E-2</v>
      </c>
      <c r="C51" s="3">
        <v>0.11993055555555555</v>
      </c>
      <c r="D51" s="3">
        <v>0.11530092592592593</v>
      </c>
      <c r="E51" s="3">
        <v>0.11314814814814815</v>
      </c>
      <c r="F51" s="3">
        <v>0.11898148148148148</v>
      </c>
      <c r="G51" s="12">
        <f>SUM(B51:F51)</f>
        <v>0.56666666666666665</v>
      </c>
      <c r="H51" s="3">
        <f>G51/5</f>
        <v>0.11333333333333333</v>
      </c>
      <c r="I51" s="13"/>
      <c r="J51" s="13"/>
      <c r="K51" s="13"/>
      <c r="L51" s="13"/>
      <c r="M51" s="13"/>
    </row>
    <row r="52" spans="1:13" x14ac:dyDescent="0.35">
      <c r="A52" s="2" t="s">
        <v>89</v>
      </c>
      <c r="B52" s="3">
        <v>9.930555555555555E-2</v>
      </c>
      <c r="C52" s="3">
        <v>0.11993055555555555</v>
      </c>
      <c r="D52" s="3">
        <v>0.11530092592592593</v>
      </c>
      <c r="E52" s="3">
        <v>0.11314814814814815</v>
      </c>
      <c r="F52" s="3">
        <v>0.11898148148148148</v>
      </c>
      <c r="G52" s="12">
        <f t="shared" ref="G52:G56" si="5">SUM(B52:F52)</f>
        <v>0.56666666666666665</v>
      </c>
      <c r="H52" s="3">
        <f t="shared" ref="H52:H56" si="6">G52/5</f>
        <v>0.11333333333333333</v>
      </c>
      <c r="I52" s="13"/>
      <c r="J52" s="13"/>
      <c r="K52" s="13"/>
      <c r="L52" s="13"/>
      <c r="M52" s="13"/>
    </row>
    <row r="53" spans="1:13" x14ac:dyDescent="0.35">
      <c r="A53" s="2" t="s">
        <v>91</v>
      </c>
      <c r="B53" s="3">
        <v>9.1990740740740748E-2</v>
      </c>
      <c r="C53" s="3">
        <v>0.10879629629629629</v>
      </c>
      <c r="D53" s="4" t="s">
        <v>128</v>
      </c>
      <c r="E53" s="3">
        <v>9.0555555555555556E-2</v>
      </c>
      <c r="F53" s="3">
        <v>0.11898148148148148</v>
      </c>
      <c r="G53" s="12">
        <f t="shared" si="5"/>
        <v>0.41032407407407406</v>
      </c>
      <c r="H53" s="3">
        <f>G53/4</f>
        <v>0.10258101851851852</v>
      </c>
      <c r="I53" s="13"/>
      <c r="J53" s="13"/>
      <c r="K53" s="13"/>
      <c r="L53" s="13"/>
      <c r="M53" s="13"/>
    </row>
    <row r="54" spans="1:13" x14ac:dyDescent="0.35">
      <c r="A54" s="2" t="s">
        <v>97</v>
      </c>
      <c r="B54" s="3">
        <v>0.1106712962962963</v>
      </c>
      <c r="C54" s="3">
        <v>0.12679398148148149</v>
      </c>
      <c r="D54" s="3">
        <v>0.10929398148148149</v>
      </c>
      <c r="E54" s="3">
        <v>0.11429398148148147</v>
      </c>
      <c r="F54" s="3">
        <v>0.11868055555555555</v>
      </c>
      <c r="G54" s="12">
        <f t="shared" si="5"/>
        <v>0.57973379629629629</v>
      </c>
      <c r="H54" s="3">
        <f t="shared" si="6"/>
        <v>0.11594675925925926</v>
      </c>
      <c r="I54" s="13"/>
      <c r="J54" s="13"/>
      <c r="K54" s="13"/>
      <c r="L54" s="13"/>
      <c r="M54" s="13"/>
    </row>
    <row r="55" spans="1:13" x14ac:dyDescent="0.35">
      <c r="A55" s="2" t="s">
        <v>99</v>
      </c>
      <c r="B55" s="3">
        <v>0.12232638888888887</v>
      </c>
      <c r="C55" s="3">
        <v>0.13966435185185186</v>
      </c>
      <c r="D55" s="4" t="s">
        <v>128</v>
      </c>
      <c r="E55" s="3">
        <v>0.14005787037037037</v>
      </c>
      <c r="F55" s="3">
        <v>0.16658564814814816</v>
      </c>
      <c r="G55" s="12">
        <f t="shared" si="5"/>
        <v>0.56863425925925926</v>
      </c>
      <c r="H55" s="3">
        <f>G55/4</f>
        <v>0.14215856481481481</v>
      </c>
      <c r="I55" s="13"/>
      <c r="J55" s="13"/>
      <c r="K55" s="13"/>
      <c r="L55" s="13"/>
      <c r="M55" s="13"/>
    </row>
    <row r="56" spans="1:13" x14ac:dyDescent="0.35">
      <c r="A56" s="2" t="s">
        <v>107</v>
      </c>
      <c r="B56" s="3">
        <v>7.9340277777777787E-2</v>
      </c>
      <c r="C56" s="3">
        <v>8.6111111111111124E-2</v>
      </c>
      <c r="D56" s="3">
        <v>8.340277777777777E-2</v>
      </c>
      <c r="E56" s="3">
        <v>7.9594907407407406E-2</v>
      </c>
      <c r="F56" s="3">
        <v>8.2893518518518519E-2</v>
      </c>
      <c r="G56" s="12">
        <f t="shared" si="5"/>
        <v>0.41134259259259259</v>
      </c>
      <c r="H56" s="20">
        <f t="shared" si="6"/>
        <v>8.2268518518518519E-2</v>
      </c>
      <c r="I56" s="13"/>
      <c r="J56" s="13"/>
      <c r="K56" s="13"/>
      <c r="L56" s="13"/>
      <c r="M56" s="13"/>
    </row>
    <row r="57" spans="1:13" x14ac:dyDescent="0.35">
      <c r="H57" s="7"/>
    </row>
    <row r="58" spans="1:13" x14ac:dyDescent="0.35">
      <c r="A58" s="18" t="s">
        <v>190</v>
      </c>
      <c r="H58" s="7"/>
    </row>
    <row r="59" spans="1:13" x14ac:dyDescent="0.35">
      <c r="A59" s="2" t="s">
        <v>114</v>
      </c>
      <c r="B59" s="3">
        <v>0.10892361111111111</v>
      </c>
      <c r="C59" s="3">
        <v>0.12425925925925925</v>
      </c>
      <c r="D59" s="2"/>
      <c r="E59" s="2"/>
      <c r="F59" s="2"/>
      <c r="G59" s="6">
        <f>SUM(B59:F59)</f>
        <v>0.23318287037037036</v>
      </c>
      <c r="H59" s="5">
        <f>G59/2</f>
        <v>0.11659143518518518</v>
      </c>
    </row>
    <row r="60" spans="1:13" x14ac:dyDescent="0.35">
      <c r="A60" s="2" t="s">
        <v>85</v>
      </c>
      <c r="B60" s="3">
        <v>8.4212962962962976E-2</v>
      </c>
      <c r="C60" s="3">
        <v>9.6759259259259253E-2</v>
      </c>
      <c r="D60" s="2"/>
      <c r="E60" s="2"/>
      <c r="F60" s="2"/>
      <c r="G60" s="6">
        <f t="shared" ref="G60:G67" si="7">SUM(B60:F60)</f>
        <v>0.18097222222222223</v>
      </c>
      <c r="H60" s="5">
        <f t="shared" ref="H60:H67" si="8">G60/2</f>
        <v>9.0486111111111114E-2</v>
      </c>
    </row>
    <row r="61" spans="1:13" x14ac:dyDescent="0.35">
      <c r="A61" s="2" t="s">
        <v>188</v>
      </c>
      <c r="B61" s="2"/>
      <c r="C61" s="2"/>
      <c r="D61" s="2"/>
      <c r="E61" s="3">
        <v>0.11958333333333333</v>
      </c>
      <c r="F61" s="3">
        <v>0.13675925925925927</v>
      </c>
      <c r="G61" s="6">
        <f t="shared" si="7"/>
        <v>0.25634259259259262</v>
      </c>
      <c r="H61" s="5">
        <f t="shared" si="8"/>
        <v>0.12817129629629631</v>
      </c>
    </row>
    <row r="62" spans="1:13" x14ac:dyDescent="0.35">
      <c r="A62" s="2" t="s">
        <v>90</v>
      </c>
      <c r="B62" s="3">
        <v>0.10806712962962962</v>
      </c>
      <c r="C62" s="3">
        <v>0.13266203703703702</v>
      </c>
      <c r="D62" s="2"/>
      <c r="E62" s="2"/>
      <c r="F62" s="2"/>
      <c r="G62" s="6">
        <f t="shared" si="7"/>
        <v>0.24072916666666666</v>
      </c>
      <c r="H62" s="5">
        <f t="shared" si="8"/>
        <v>0.12036458333333333</v>
      </c>
    </row>
    <row r="63" spans="1:13" x14ac:dyDescent="0.35">
      <c r="A63" s="2" t="s">
        <v>92</v>
      </c>
      <c r="B63" s="3">
        <v>0.10811342592592592</v>
      </c>
      <c r="C63" s="3">
        <v>0.13276620370370371</v>
      </c>
      <c r="D63" s="2"/>
      <c r="E63" s="2"/>
      <c r="F63" s="2"/>
      <c r="G63" s="6">
        <f t="shared" si="7"/>
        <v>0.24087962962962961</v>
      </c>
      <c r="H63" s="5">
        <f t="shared" si="8"/>
        <v>0.12043981481481481</v>
      </c>
    </row>
    <row r="64" spans="1:13" x14ac:dyDescent="0.35">
      <c r="A64" s="2" t="s">
        <v>94</v>
      </c>
      <c r="B64" s="3">
        <v>9.4664351851851847E-2</v>
      </c>
      <c r="C64" s="3">
        <v>0.11528935185185185</v>
      </c>
      <c r="D64" s="2"/>
      <c r="E64" s="2"/>
      <c r="F64" s="2"/>
      <c r="G64" s="6">
        <f t="shared" si="7"/>
        <v>0.2099537037037037</v>
      </c>
      <c r="H64" s="5">
        <f t="shared" si="8"/>
        <v>0.10497685185185185</v>
      </c>
    </row>
    <row r="65" spans="1:8" x14ac:dyDescent="0.35">
      <c r="A65" s="2" t="s">
        <v>95</v>
      </c>
      <c r="B65" s="3">
        <v>0.10469907407407408</v>
      </c>
      <c r="C65" s="3">
        <v>0.1153125</v>
      </c>
      <c r="D65" s="2"/>
      <c r="E65" s="2"/>
      <c r="F65" s="2"/>
      <c r="G65" s="6">
        <f t="shared" si="7"/>
        <v>0.22001157407407407</v>
      </c>
      <c r="H65" s="5">
        <f t="shared" si="8"/>
        <v>0.11000578703703703</v>
      </c>
    </row>
    <row r="66" spans="1:8" x14ac:dyDescent="0.35">
      <c r="A66" s="2" t="s">
        <v>148</v>
      </c>
      <c r="B66" s="2"/>
      <c r="C66" s="2"/>
      <c r="D66" s="2"/>
      <c r="E66" s="3">
        <v>9.600694444444445E-2</v>
      </c>
      <c r="F66" s="3">
        <v>0.10803240740740742</v>
      </c>
      <c r="G66" s="6">
        <f t="shared" si="7"/>
        <v>0.20403935185185187</v>
      </c>
      <c r="H66" s="5">
        <f t="shared" si="8"/>
        <v>0.10201967592592594</v>
      </c>
    </row>
    <row r="67" spans="1:8" x14ac:dyDescent="0.35">
      <c r="A67" s="2" t="s">
        <v>164</v>
      </c>
      <c r="B67" s="2"/>
      <c r="C67" s="2"/>
      <c r="D67" s="2"/>
      <c r="E67" s="3">
        <v>0.10427083333333333</v>
      </c>
      <c r="F67" s="3">
        <v>0.11868055555555555</v>
      </c>
      <c r="G67" s="6">
        <f t="shared" si="7"/>
        <v>0.22295138888888888</v>
      </c>
      <c r="H67" s="5">
        <f t="shared" si="8"/>
        <v>0.11147569444444444</v>
      </c>
    </row>
    <row r="68" spans="1:8" x14ac:dyDescent="0.35">
      <c r="H68" s="7"/>
    </row>
    <row r="69" spans="1:8" x14ac:dyDescent="0.35">
      <c r="H69" s="7"/>
    </row>
    <row r="70" spans="1:8" x14ac:dyDescent="0.35">
      <c r="H70" s="7"/>
    </row>
    <row r="71" spans="1:8" x14ac:dyDescent="0.35">
      <c r="H71" s="7"/>
    </row>
    <row r="72" spans="1:8" x14ac:dyDescent="0.35">
      <c r="H72" s="7"/>
    </row>
    <row r="73" spans="1:8" x14ac:dyDescent="0.35">
      <c r="H73" s="7"/>
    </row>
    <row r="74" spans="1:8" x14ac:dyDescent="0.35">
      <c r="H74" s="7"/>
    </row>
    <row r="75" spans="1:8" x14ac:dyDescent="0.35">
      <c r="H75" s="7"/>
    </row>
    <row r="76" spans="1:8" x14ac:dyDescent="0.35">
      <c r="H76" s="7"/>
    </row>
    <row r="77" spans="1:8" x14ac:dyDescent="0.35">
      <c r="H77" s="7"/>
    </row>
    <row r="78" spans="1:8" x14ac:dyDescent="0.35">
      <c r="H78" s="7"/>
    </row>
    <row r="79" spans="1:8" x14ac:dyDescent="0.35">
      <c r="H79" s="7"/>
    </row>
    <row r="80" spans="1:8" x14ac:dyDescent="0.35">
      <c r="H80" s="7"/>
    </row>
    <row r="81" spans="8:8" x14ac:dyDescent="0.35">
      <c r="H81" s="7"/>
    </row>
    <row r="82" spans="8:8" x14ac:dyDescent="0.35">
      <c r="H82" s="7"/>
    </row>
    <row r="83" spans="8:8" x14ac:dyDescent="0.35">
      <c r="H83" s="7"/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Nordjylland</vt:lpstr>
      <vt:lpstr>Midtjylland</vt:lpstr>
      <vt:lpstr>Syddanmark</vt:lpstr>
      <vt:lpstr>Sjælland</vt:lpstr>
      <vt:lpstr>Hovedstaden</vt:lpstr>
      <vt:lpstr>Samlet statisik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Bredo</dc:creator>
  <cp:lastModifiedBy>David Bredo</cp:lastModifiedBy>
  <dcterms:created xsi:type="dcterms:W3CDTF">2019-07-15T19:03:57Z</dcterms:created>
  <dcterms:modified xsi:type="dcterms:W3CDTF">2019-07-17T11:31:23Z</dcterms:modified>
</cp:coreProperties>
</file>