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615" windowHeight="10680"/>
  </bookViews>
  <sheets>
    <sheet name="2207" sheetId="1" r:id="rId1"/>
  </sheets>
  <definedNames>
    <definedName name="_xlnm.Print_Area" localSheetId="0">'2207'!$A$1:$G$55</definedName>
  </definedNames>
  <calcPr calcId="145621"/>
</workbook>
</file>

<file path=xl/calcChain.xml><?xml version="1.0" encoding="utf-8"?>
<calcChain xmlns="http://schemas.openxmlformats.org/spreadsheetml/2006/main">
  <c r="F51" i="1" l="1"/>
  <c r="F38" i="1"/>
  <c r="F21" i="1"/>
  <c r="F8" i="1"/>
  <c r="F53" i="1" l="1"/>
  <c r="F54" i="1" s="1"/>
  <c r="F55" i="1" s="1"/>
</calcChain>
</file>

<file path=xl/sharedStrings.xml><?xml version="1.0" encoding="utf-8"?>
<sst xmlns="http://schemas.openxmlformats.org/spreadsheetml/2006/main" count="288" uniqueCount="156">
  <si>
    <t>Fin.</t>
  </si>
  <si>
    <t>Konto</t>
  </si>
  <si>
    <t>Tekst</t>
  </si>
  <si>
    <t>Realiseret 2017</t>
  </si>
  <si>
    <t>Budget 2017</t>
  </si>
  <si>
    <t>Budget 2018</t>
  </si>
  <si>
    <t>119</t>
  </si>
  <si>
    <t/>
  </si>
  <si>
    <t>E/F Matr.nr.2165 Udenbys Klædebo Kvarter</t>
  </si>
  <si>
    <t>INDTÆGTER</t>
  </si>
  <si>
    <t>1015</t>
  </si>
  <si>
    <t>Fællesudgifter</t>
  </si>
  <si>
    <t>-403.101,00</t>
  </si>
  <si>
    <t>-398.266,00</t>
  </si>
  <si>
    <t>1030</t>
  </si>
  <si>
    <t>Vaskeri/møntsalg</t>
  </si>
  <si>
    <t>1.458,00</t>
  </si>
  <si>
    <t>-18.900,00</t>
  </si>
  <si>
    <t>1050</t>
  </si>
  <si>
    <t>Arbejdsweekends</t>
  </si>
  <si>
    <t>-11.600,00</t>
  </si>
  <si>
    <t>-6.300,00</t>
  </si>
  <si>
    <t>INDTÆGTER i alt</t>
  </si>
  <si>
    <t>-413.243,00</t>
  </si>
  <si>
    <t>-423.466,00</t>
  </si>
  <si>
    <t>UDGIFTER</t>
  </si>
  <si>
    <t>Ejendomsudgifter</t>
  </si>
  <si>
    <t>2010</t>
  </si>
  <si>
    <t>Skatter &amp; afgifter</t>
  </si>
  <si>
    <t>47.937,56</t>
  </si>
  <si>
    <t>56.700,00</t>
  </si>
  <si>
    <t>2020</t>
  </si>
  <si>
    <t>El</t>
  </si>
  <si>
    <t>8.911,11</t>
  </si>
  <si>
    <t>14.700,00</t>
  </si>
  <si>
    <t>2030</t>
  </si>
  <si>
    <t>Forsikringer</t>
  </si>
  <si>
    <t>44.382,18</t>
  </si>
  <si>
    <t>40.950,00</t>
  </si>
  <si>
    <t>2120</t>
  </si>
  <si>
    <t>Vicevært faktura.</t>
  </si>
  <si>
    <t>31.113,75</t>
  </si>
  <si>
    <t>35.700,00</t>
  </si>
  <si>
    <t>2121</t>
  </si>
  <si>
    <t>Anden renholdelse</t>
  </si>
  <si>
    <t>11.905,97</t>
  </si>
  <si>
    <t>7.875,00</t>
  </si>
  <si>
    <t>2123</t>
  </si>
  <si>
    <t>Snerydning</t>
  </si>
  <si>
    <t>4.118,75</t>
  </si>
  <si>
    <t>12.600,00</t>
  </si>
  <si>
    <t>2125</t>
  </si>
  <si>
    <t>Vinduespolering</t>
  </si>
  <si>
    <t>0,00</t>
  </si>
  <si>
    <t>1.575,00</t>
  </si>
  <si>
    <t>2130</t>
  </si>
  <si>
    <t>Storskrald / Mobilsug</t>
  </si>
  <si>
    <t>31.174,38</t>
  </si>
  <si>
    <t>32.550,00</t>
  </si>
  <si>
    <t>Ejendomsudgifter i alt</t>
  </si>
  <si>
    <t>179.543,70</t>
  </si>
  <si>
    <t>202.650,00</t>
  </si>
  <si>
    <t>Ord. rep. &amp; vedligeholdelse</t>
  </si>
  <si>
    <t>3010</t>
  </si>
  <si>
    <t>Blikkenslager, VVS</t>
  </si>
  <si>
    <t>8.925,00</t>
  </si>
  <si>
    <t>3020</t>
  </si>
  <si>
    <t>Elektriker</t>
  </si>
  <si>
    <t>3030</t>
  </si>
  <si>
    <t>Maler</t>
  </si>
  <si>
    <t>1.395,95</t>
  </si>
  <si>
    <t>3.150,00</t>
  </si>
  <si>
    <t>3045</t>
  </si>
  <si>
    <t>Låsesmed</t>
  </si>
  <si>
    <t>726,25</t>
  </si>
  <si>
    <t>4.200,00</t>
  </si>
  <si>
    <t>3050</t>
  </si>
  <si>
    <t>Glarmester</t>
  </si>
  <si>
    <t>3070</t>
  </si>
  <si>
    <t>Kloakservice</t>
  </si>
  <si>
    <t>1.250,49</t>
  </si>
  <si>
    <t>3080</t>
  </si>
  <si>
    <t>Varmeanlæg</t>
  </si>
  <si>
    <t>25.931,80</t>
  </si>
  <si>
    <t>3090</t>
  </si>
  <si>
    <t>Vaskeri</t>
  </si>
  <si>
    <t>43.648,75</t>
  </si>
  <si>
    <t>10.500,00</t>
  </si>
  <si>
    <t>3100</t>
  </si>
  <si>
    <t>Gård &amp; have</t>
  </si>
  <si>
    <t>26.434,90</t>
  </si>
  <si>
    <t>3120</t>
  </si>
  <si>
    <t>Diverse materialer</t>
  </si>
  <si>
    <t>2.620,98</t>
  </si>
  <si>
    <t>3130</t>
  </si>
  <si>
    <t>Div. reparationer</t>
  </si>
  <si>
    <t>66.570,88</t>
  </si>
  <si>
    <t>3150</t>
  </si>
  <si>
    <t>Rådgivning</t>
  </si>
  <si>
    <t>4.000,00</t>
  </si>
  <si>
    <t>3155</t>
  </si>
  <si>
    <t>Arbejdsweekend</t>
  </si>
  <si>
    <t>824,75</t>
  </si>
  <si>
    <t>7.350,00</t>
  </si>
  <si>
    <t>3160</t>
  </si>
  <si>
    <t>Dørtelefonanlæg</t>
  </si>
  <si>
    <t>2.100,00</t>
  </si>
  <si>
    <t>Ord. rep. &amp; vedligeholdelse i alt</t>
  </si>
  <si>
    <t>173.404,75</t>
  </si>
  <si>
    <t>94.500,00</t>
  </si>
  <si>
    <t>Administrationsudgifter</t>
  </si>
  <si>
    <t>4010</t>
  </si>
  <si>
    <t>Administrationshonorar</t>
  </si>
  <si>
    <t>50.865,00</t>
  </si>
  <si>
    <t>55.125,00</t>
  </si>
  <si>
    <t>4011</t>
  </si>
  <si>
    <t>Øvrige adm.udgifter</t>
  </si>
  <si>
    <t>625,00</t>
  </si>
  <si>
    <t>5.775,00</t>
  </si>
  <si>
    <t>4030</t>
  </si>
  <si>
    <t>Møder, generalforsamling</t>
  </si>
  <si>
    <t>3.925,00</t>
  </si>
  <si>
    <t>6.825,00</t>
  </si>
  <si>
    <t>4040</t>
  </si>
  <si>
    <t>Kontorart., papir, porto</t>
  </si>
  <si>
    <t>1.952,50</t>
  </si>
  <si>
    <t>4050</t>
  </si>
  <si>
    <t>Diverse gebyrer</t>
  </si>
  <si>
    <t>1.823,63</t>
  </si>
  <si>
    <t>2.625,00</t>
  </si>
  <si>
    <t>4061</t>
  </si>
  <si>
    <t>Internet</t>
  </si>
  <si>
    <t>255,00</t>
  </si>
  <si>
    <t>525,00</t>
  </si>
  <si>
    <t>4080</t>
  </si>
  <si>
    <t>Varmeregnskab</t>
  </si>
  <si>
    <t>16.147,04</t>
  </si>
  <si>
    <t>4085</t>
  </si>
  <si>
    <t>Vandregnskab honorar</t>
  </si>
  <si>
    <t>7.539,41</t>
  </si>
  <si>
    <t>4110</t>
  </si>
  <si>
    <t>Revision, regnskab</t>
  </si>
  <si>
    <t>15.225,00</t>
  </si>
  <si>
    <t>4120</t>
  </si>
  <si>
    <t>Diverse</t>
  </si>
  <si>
    <t>5.250,00</t>
  </si>
  <si>
    <t>Administrationsudgifter i alt</t>
  </si>
  <si>
    <t>83.132,58</t>
  </si>
  <si>
    <t>117.075,00</t>
  </si>
  <si>
    <t>UDGIFTER i alt</t>
  </si>
  <si>
    <t>436.081,03</t>
  </si>
  <si>
    <t>414.225,00</t>
  </si>
  <si>
    <t>Resultat før afdrag i alt</t>
  </si>
  <si>
    <t>22.838,03</t>
  </si>
  <si>
    <t>-9.241,00</t>
  </si>
  <si>
    <t>Resultat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</si>
</sst>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8"/>
      <color rgb="FF000000"/>
      <name val="Open Sans"/>
    </font>
    <font>
      <sz val="8"/>
      <color rgb="FFFF0000"/>
      <name val="Open Sans"/>
    </font>
    <font>
      <b/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0CBF0"/>
        <bgColor rgb="FFB0CBF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 wrapText="1"/>
    </xf>
    <xf numFmtId="3" fontId="1" fillId="3" borderId="1" xfId="0" applyNumberFormat="1" applyFon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righ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tabSelected="1" topLeftCell="A25" workbookViewId="0">
      <selection activeCell="G55" sqref="G55"/>
    </sheetView>
  </sheetViews>
  <sheetFormatPr defaultColWidth="14.42578125" defaultRowHeight="15" customHeight="1"/>
  <cols>
    <col min="1" max="1" width="5.5703125" customWidth="1"/>
    <col min="2" max="2" width="6.140625" customWidth="1"/>
    <col min="3" max="3" width="25.5703125" customWidth="1"/>
    <col min="4" max="4" width="12.5703125" customWidth="1"/>
    <col min="5" max="6" width="11.42578125" customWidth="1"/>
    <col min="7" max="26" width="8.7109375" customWidth="1"/>
  </cols>
  <sheetData>
    <row r="1" spans="1:6" ht="1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</row>
    <row r="2" spans="1:6" ht="13.5" customHeight="1">
      <c r="A2" s="5" t="s">
        <v>6</v>
      </c>
      <c r="B2" s="6" t="s">
        <v>7</v>
      </c>
      <c r="C2" s="6" t="s">
        <v>8</v>
      </c>
      <c r="D2" s="7" t="s">
        <v>7</v>
      </c>
      <c r="E2" s="7" t="s">
        <v>7</v>
      </c>
      <c r="F2" s="6" t="s">
        <v>7</v>
      </c>
    </row>
    <row r="3" spans="1:6" ht="13.5" customHeight="1">
      <c r="A3" s="5" t="s">
        <v>7</v>
      </c>
      <c r="B3" s="6" t="s">
        <v>7</v>
      </c>
      <c r="C3" s="6" t="s">
        <v>7</v>
      </c>
      <c r="D3" s="7" t="s">
        <v>7</v>
      </c>
      <c r="E3" s="7" t="s">
        <v>7</v>
      </c>
      <c r="F3" s="8" t="s">
        <v>7</v>
      </c>
    </row>
    <row r="4" spans="1:6" ht="13.5" customHeight="1">
      <c r="A4" s="5" t="s">
        <v>6</v>
      </c>
      <c r="B4" s="6" t="s">
        <v>7</v>
      </c>
      <c r="C4" s="6" t="s">
        <v>9</v>
      </c>
      <c r="D4" s="7" t="s">
        <v>7</v>
      </c>
      <c r="E4" s="7" t="s">
        <v>7</v>
      </c>
      <c r="F4" s="9" t="s">
        <v>7</v>
      </c>
    </row>
    <row r="5" spans="1:6" ht="13.5" customHeight="1">
      <c r="A5" s="5" t="s">
        <v>6</v>
      </c>
      <c r="B5" s="6" t="s">
        <v>10</v>
      </c>
      <c r="C5" s="6" t="s">
        <v>11</v>
      </c>
      <c r="D5" s="7" t="s">
        <v>12</v>
      </c>
      <c r="E5" s="7" t="s">
        <v>13</v>
      </c>
      <c r="F5" s="9">
        <v>-422000</v>
      </c>
    </row>
    <row r="6" spans="1:6" ht="13.5" customHeight="1">
      <c r="A6" s="5" t="s">
        <v>6</v>
      </c>
      <c r="B6" s="6" t="s">
        <v>14</v>
      </c>
      <c r="C6" s="6" t="s">
        <v>15</v>
      </c>
      <c r="D6" s="7" t="s">
        <v>16</v>
      </c>
      <c r="E6" s="7" t="s">
        <v>17</v>
      </c>
      <c r="F6" s="9">
        <v>-8000</v>
      </c>
    </row>
    <row r="7" spans="1:6" ht="13.5" customHeight="1">
      <c r="A7" s="5" t="s">
        <v>6</v>
      </c>
      <c r="B7" s="6" t="s">
        <v>18</v>
      </c>
      <c r="C7" s="6" t="s">
        <v>19</v>
      </c>
      <c r="D7" s="7" t="s">
        <v>20</v>
      </c>
      <c r="E7" s="7" t="s">
        <v>21</v>
      </c>
      <c r="F7" s="9">
        <v>-6500</v>
      </c>
    </row>
    <row r="8" spans="1:6" ht="13.5" customHeight="1">
      <c r="A8" s="5" t="s">
        <v>6</v>
      </c>
      <c r="B8" s="6" t="s">
        <v>7</v>
      </c>
      <c r="C8" s="6" t="s">
        <v>22</v>
      </c>
      <c r="D8" s="7" t="s">
        <v>23</v>
      </c>
      <c r="E8" s="7" t="s">
        <v>24</v>
      </c>
      <c r="F8" s="9">
        <f>SUM(F5:F7)</f>
        <v>-436500</v>
      </c>
    </row>
    <row r="9" spans="1:6" ht="13.5" customHeight="1">
      <c r="A9" s="5" t="s">
        <v>7</v>
      </c>
      <c r="B9" s="6" t="s">
        <v>7</v>
      </c>
      <c r="C9" s="6" t="s">
        <v>7</v>
      </c>
      <c r="D9" s="7" t="s">
        <v>7</v>
      </c>
      <c r="E9" s="7" t="s">
        <v>7</v>
      </c>
      <c r="F9" s="9" t="s">
        <v>7</v>
      </c>
    </row>
    <row r="10" spans="1:6" ht="13.5" customHeight="1">
      <c r="A10" s="5" t="s">
        <v>6</v>
      </c>
      <c r="B10" s="6" t="s">
        <v>7</v>
      </c>
      <c r="C10" s="6" t="s">
        <v>25</v>
      </c>
      <c r="D10" s="7" t="s">
        <v>7</v>
      </c>
      <c r="E10" s="7" t="s">
        <v>7</v>
      </c>
      <c r="F10" s="9" t="s">
        <v>7</v>
      </c>
    </row>
    <row r="11" spans="1:6" ht="13.5" customHeight="1">
      <c r="A11" s="5" t="s">
        <v>7</v>
      </c>
      <c r="B11" s="6" t="s">
        <v>7</v>
      </c>
      <c r="C11" s="6" t="s">
        <v>7</v>
      </c>
      <c r="D11" s="7" t="s">
        <v>7</v>
      </c>
      <c r="E11" s="7" t="s">
        <v>7</v>
      </c>
      <c r="F11" s="9" t="s">
        <v>7</v>
      </c>
    </row>
    <row r="12" spans="1:6" ht="13.5" customHeight="1">
      <c r="A12" s="5" t="s">
        <v>6</v>
      </c>
      <c r="B12" s="6" t="s">
        <v>7</v>
      </c>
      <c r="C12" s="6" t="s">
        <v>26</v>
      </c>
      <c r="D12" s="7" t="s">
        <v>7</v>
      </c>
      <c r="E12" s="7" t="s">
        <v>7</v>
      </c>
      <c r="F12" s="9" t="s">
        <v>7</v>
      </c>
    </row>
    <row r="13" spans="1:6" ht="13.5" customHeight="1">
      <c r="A13" s="5" t="s">
        <v>6</v>
      </c>
      <c r="B13" s="6" t="s">
        <v>27</v>
      </c>
      <c r="C13" s="6" t="s">
        <v>28</v>
      </c>
      <c r="D13" s="7" t="s">
        <v>29</v>
      </c>
      <c r="E13" s="7" t="s">
        <v>30</v>
      </c>
      <c r="F13" s="9">
        <v>53000</v>
      </c>
    </row>
    <row r="14" spans="1:6" ht="13.5" customHeight="1">
      <c r="A14" s="5" t="s">
        <v>6</v>
      </c>
      <c r="B14" s="6" t="s">
        <v>31</v>
      </c>
      <c r="C14" s="6" t="s">
        <v>32</v>
      </c>
      <c r="D14" s="7" t="s">
        <v>33</v>
      </c>
      <c r="E14" s="7" t="s">
        <v>34</v>
      </c>
      <c r="F14" s="9">
        <v>15000</v>
      </c>
    </row>
    <row r="15" spans="1:6" ht="13.5" customHeight="1">
      <c r="A15" s="5" t="s">
        <v>6</v>
      </c>
      <c r="B15" s="6" t="s">
        <v>35</v>
      </c>
      <c r="C15" s="6" t="s">
        <v>36</v>
      </c>
      <c r="D15" s="7" t="s">
        <v>37</v>
      </c>
      <c r="E15" s="7" t="s">
        <v>38</v>
      </c>
      <c r="F15" s="9">
        <v>55000</v>
      </c>
    </row>
    <row r="16" spans="1:6" ht="13.5" customHeight="1">
      <c r="A16" s="5" t="s">
        <v>6</v>
      </c>
      <c r="B16" s="6" t="s">
        <v>39</v>
      </c>
      <c r="C16" s="6" t="s">
        <v>40</v>
      </c>
      <c r="D16" s="7" t="s">
        <v>41</v>
      </c>
      <c r="E16" s="7" t="s">
        <v>42</v>
      </c>
      <c r="F16" s="9">
        <v>33000</v>
      </c>
    </row>
    <row r="17" spans="1:6" ht="13.5" customHeight="1">
      <c r="A17" s="5" t="s">
        <v>6</v>
      </c>
      <c r="B17" s="6" t="s">
        <v>43</v>
      </c>
      <c r="C17" s="6" t="s">
        <v>44</v>
      </c>
      <c r="D17" s="7" t="s">
        <v>45</v>
      </c>
      <c r="E17" s="7" t="s">
        <v>46</v>
      </c>
      <c r="F17" s="9">
        <v>7000</v>
      </c>
    </row>
    <row r="18" spans="1:6" ht="13.5" customHeight="1">
      <c r="A18" s="5" t="s">
        <v>6</v>
      </c>
      <c r="B18" s="6" t="s">
        <v>47</v>
      </c>
      <c r="C18" s="6" t="s">
        <v>48</v>
      </c>
      <c r="D18" s="7" t="s">
        <v>49</v>
      </c>
      <c r="E18" s="7" t="s">
        <v>50</v>
      </c>
      <c r="F18" s="9">
        <v>12500</v>
      </c>
    </row>
    <row r="19" spans="1:6" ht="13.5" customHeight="1">
      <c r="A19" s="5" t="s">
        <v>6</v>
      </c>
      <c r="B19" s="6" t="s">
        <v>51</v>
      </c>
      <c r="C19" s="6" t="s">
        <v>52</v>
      </c>
      <c r="D19" s="7" t="s">
        <v>53</v>
      </c>
      <c r="E19" s="7" t="s">
        <v>54</v>
      </c>
      <c r="F19" s="9">
        <v>2000</v>
      </c>
    </row>
    <row r="20" spans="1:6" ht="13.5" customHeight="1">
      <c r="A20" s="5" t="s">
        <v>6</v>
      </c>
      <c r="B20" s="6" t="s">
        <v>55</v>
      </c>
      <c r="C20" s="6" t="s">
        <v>56</v>
      </c>
      <c r="D20" s="7" t="s">
        <v>57</v>
      </c>
      <c r="E20" s="7" t="s">
        <v>58</v>
      </c>
      <c r="F20" s="9">
        <v>33000</v>
      </c>
    </row>
    <row r="21" spans="1:6" ht="13.5" customHeight="1">
      <c r="A21" s="5" t="s">
        <v>6</v>
      </c>
      <c r="B21" s="6" t="s">
        <v>7</v>
      </c>
      <c r="C21" s="6" t="s">
        <v>59</v>
      </c>
      <c r="D21" s="7" t="s">
        <v>60</v>
      </c>
      <c r="E21" s="7" t="s">
        <v>61</v>
      </c>
      <c r="F21" s="9">
        <f>SUM(F13:F20)</f>
        <v>210500</v>
      </c>
    </row>
    <row r="22" spans="1:6" ht="13.5" customHeight="1">
      <c r="A22" s="5" t="s">
        <v>7</v>
      </c>
      <c r="B22" s="6" t="s">
        <v>7</v>
      </c>
      <c r="C22" s="6" t="s">
        <v>7</v>
      </c>
      <c r="D22" s="7" t="s">
        <v>7</v>
      </c>
      <c r="E22" s="7" t="s">
        <v>7</v>
      </c>
      <c r="F22" s="9" t="s">
        <v>7</v>
      </c>
    </row>
    <row r="23" spans="1:6" ht="13.5" customHeight="1">
      <c r="A23" s="5" t="s">
        <v>6</v>
      </c>
      <c r="B23" s="6" t="s">
        <v>7</v>
      </c>
      <c r="C23" s="6" t="s">
        <v>62</v>
      </c>
      <c r="D23" s="7" t="s">
        <v>7</v>
      </c>
      <c r="E23" s="7" t="s">
        <v>7</v>
      </c>
      <c r="F23" s="9" t="s">
        <v>7</v>
      </c>
    </row>
    <row r="24" spans="1:6" ht="13.5" customHeight="1">
      <c r="A24" s="5" t="s">
        <v>6</v>
      </c>
      <c r="B24" s="6" t="s">
        <v>63</v>
      </c>
      <c r="C24" s="6" t="s">
        <v>64</v>
      </c>
      <c r="D24" s="7" t="s">
        <v>53</v>
      </c>
      <c r="E24" s="7" t="s">
        <v>65</v>
      </c>
      <c r="F24" s="9">
        <v>9000</v>
      </c>
    </row>
    <row r="25" spans="1:6" ht="13.5" customHeight="1">
      <c r="A25" s="5" t="s">
        <v>6</v>
      </c>
      <c r="B25" s="6" t="s">
        <v>66</v>
      </c>
      <c r="C25" s="6" t="s">
        <v>67</v>
      </c>
      <c r="D25" s="7" t="s">
        <v>53</v>
      </c>
      <c r="E25" s="7" t="s">
        <v>50</v>
      </c>
      <c r="F25" s="9">
        <v>10000</v>
      </c>
    </row>
    <row r="26" spans="1:6" ht="13.5" customHeight="1">
      <c r="A26" s="5" t="s">
        <v>6</v>
      </c>
      <c r="B26" s="6" t="s">
        <v>68</v>
      </c>
      <c r="C26" s="6" t="s">
        <v>69</v>
      </c>
      <c r="D26" s="7" t="s">
        <v>70</v>
      </c>
      <c r="E26" s="7" t="s">
        <v>71</v>
      </c>
      <c r="F26" s="9">
        <v>7000</v>
      </c>
    </row>
    <row r="27" spans="1:6" ht="13.5" customHeight="1">
      <c r="A27" s="5" t="s">
        <v>6</v>
      </c>
      <c r="B27" s="6" t="s">
        <v>72</v>
      </c>
      <c r="C27" s="6" t="s">
        <v>73</v>
      </c>
      <c r="D27" s="7" t="s">
        <v>74</v>
      </c>
      <c r="E27" s="7" t="s">
        <v>75</v>
      </c>
      <c r="F27" s="9">
        <v>3500</v>
      </c>
    </row>
    <row r="28" spans="1:6" ht="13.5" customHeight="1">
      <c r="A28" s="5" t="s">
        <v>6</v>
      </c>
      <c r="B28" s="6" t="s">
        <v>76</v>
      </c>
      <c r="C28" s="6" t="s">
        <v>77</v>
      </c>
      <c r="D28" s="7" t="s">
        <v>53</v>
      </c>
      <c r="E28" s="7" t="s">
        <v>54</v>
      </c>
      <c r="F28" s="9">
        <v>1500</v>
      </c>
    </row>
    <row r="29" spans="1:6" ht="13.5" customHeight="1">
      <c r="A29" s="5" t="s">
        <v>6</v>
      </c>
      <c r="B29" s="6" t="s">
        <v>78</v>
      </c>
      <c r="C29" s="6" t="s">
        <v>79</v>
      </c>
      <c r="D29" s="7" t="s">
        <v>80</v>
      </c>
      <c r="E29" s="7" t="s">
        <v>53</v>
      </c>
      <c r="F29" s="9">
        <v>2000</v>
      </c>
    </row>
    <row r="30" spans="1:6" ht="13.5" customHeight="1">
      <c r="A30" s="5" t="s">
        <v>6</v>
      </c>
      <c r="B30" s="6" t="s">
        <v>81</v>
      </c>
      <c r="C30" s="6" t="s">
        <v>82</v>
      </c>
      <c r="D30" s="7" t="s">
        <v>83</v>
      </c>
      <c r="E30" s="7" t="s">
        <v>53</v>
      </c>
      <c r="F30" s="9">
        <v>10000</v>
      </c>
    </row>
    <row r="31" spans="1:6" ht="13.5" customHeight="1">
      <c r="A31" s="5" t="s">
        <v>6</v>
      </c>
      <c r="B31" s="6" t="s">
        <v>84</v>
      </c>
      <c r="C31" s="6" t="s">
        <v>85</v>
      </c>
      <c r="D31" s="7" t="s">
        <v>86</v>
      </c>
      <c r="E31" s="7" t="s">
        <v>87</v>
      </c>
      <c r="F31" s="9">
        <v>4000</v>
      </c>
    </row>
    <row r="32" spans="1:6" ht="13.5" customHeight="1">
      <c r="A32" s="5" t="s">
        <v>6</v>
      </c>
      <c r="B32" s="6" t="s">
        <v>88</v>
      </c>
      <c r="C32" s="6" t="s">
        <v>89</v>
      </c>
      <c r="D32" s="7" t="s">
        <v>90</v>
      </c>
      <c r="E32" s="7" t="s">
        <v>38</v>
      </c>
      <c r="F32" s="9">
        <v>41000</v>
      </c>
    </row>
    <row r="33" spans="1:6" ht="13.5" customHeight="1">
      <c r="A33" s="5" t="s">
        <v>6</v>
      </c>
      <c r="B33" s="6" t="s">
        <v>91</v>
      </c>
      <c r="C33" s="6" t="s">
        <v>92</v>
      </c>
      <c r="D33" s="7" t="s">
        <v>93</v>
      </c>
      <c r="E33" s="7" t="s">
        <v>71</v>
      </c>
      <c r="F33" s="9">
        <v>5000</v>
      </c>
    </row>
    <row r="34" spans="1:6" ht="13.5" customHeight="1">
      <c r="A34" s="5" t="s">
        <v>6</v>
      </c>
      <c r="B34" s="6" t="s">
        <v>94</v>
      </c>
      <c r="C34" s="6" t="s">
        <v>95</v>
      </c>
      <c r="D34" s="7" t="s">
        <v>96</v>
      </c>
      <c r="E34" s="7" t="s">
        <v>53</v>
      </c>
      <c r="F34" s="9">
        <v>10000</v>
      </c>
    </row>
    <row r="35" spans="1:6" ht="13.5" customHeight="1">
      <c r="A35" s="5" t="s">
        <v>6</v>
      </c>
      <c r="B35" s="6" t="s">
        <v>97</v>
      </c>
      <c r="C35" s="6" t="s">
        <v>98</v>
      </c>
      <c r="D35" s="7" t="s">
        <v>99</v>
      </c>
      <c r="E35" s="7" t="s">
        <v>53</v>
      </c>
      <c r="F35" s="9">
        <v>15000</v>
      </c>
    </row>
    <row r="36" spans="1:6" ht="13.5" customHeight="1">
      <c r="A36" s="5" t="s">
        <v>6</v>
      </c>
      <c r="B36" s="6" t="s">
        <v>100</v>
      </c>
      <c r="C36" s="6" t="s">
        <v>101</v>
      </c>
      <c r="D36" s="7" t="s">
        <v>102</v>
      </c>
      <c r="E36" s="7" t="s">
        <v>103</v>
      </c>
      <c r="F36" s="9">
        <v>5000</v>
      </c>
    </row>
    <row r="37" spans="1:6" ht="13.5" customHeight="1">
      <c r="A37" s="5" t="s">
        <v>6</v>
      </c>
      <c r="B37" s="6" t="s">
        <v>104</v>
      </c>
      <c r="C37" s="6" t="s">
        <v>105</v>
      </c>
      <c r="D37" s="7" t="s">
        <v>53</v>
      </c>
      <c r="E37" s="7" t="s">
        <v>106</v>
      </c>
      <c r="F37" s="9">
        <v>2000</v>
      </c>
    </row>
    <row r="38" spans="1:6" ht="13.5" customHeight="1">
      <c r="A38" s="5" t="s">
        <v>6</v>
      </c>
      <c r="B38" s="6" t="s">
        <v>7</v>
      </c>
      <c r="C38" s="6" t="s">
        <v>107</v>
      </c>
      <c r="D38" s="7" t="s">
        <v>108</v>
      </c>
      <c r="E38" s="7" t="s">
        <v>109</v>
      </c>
      <c r="F38" s="9">
        <f>SUM(F24:F37)</f>
        <v>125000</v>
      </c>
    </row>
    <row r="39" spans="1:6" ht="13.5" customHeight="1">
      <c r="A39" s="5" t="s">
        <v>7</v>
      </c>
      <c r="B39" s="6" t="s">
        <v>7</v>
      </c>
      <c r="C39" s="6" t="s">
        <v>7</v>
      </c>
      <c r="D39" s="7" t="s">
        <v>7</v>
      </c>
      <c r="E39" s="7" t="s">
        <v>7</v>
      </c>
      <c r="F39" s="9" t="s">
        <v>7</v>
      </c>
    </row>
    <row r="40" spans="1:6" ht="13.5" customHeight="1">
      <c r="A40" s="5" t="s">
        <v>6</v>
      </c>
      <c r="B40" s="6" t="s">
        <v>7</v>
      </c>
      <c r="C40" s="6" t="s">
        <v>110</v>
      </c>
      <c r="D40" s="7" t="s">
        <v>7</v>
      </c>
      <c r="E40" s="7" t="s">
        <v>7</v>
      </c>
      <c r="F40" s="9" t="s">
        <v>7</v>
      </c>
    </row>
    <row r="41" spans="1:6" ht="13.5" customHeight="1">
      <c r="A41" s="5" t="s">
        <v>6</v>
      </c>
      <c r="B41" s="6" t="s">
        <v>111</v>
      </c>
      <c r="C41" s="6" t="s">
        <v>112</v>
      </c>
      <c r="D41" s="7" t="s">
        <v>113</v>
      </c>
      <c r="E41" s="7" t="s">
        <v>114</v>
      </c>
      <c r="F41" s="9">
        <v>41500</v>
      </c>
    </row>
    <row r="42" spans="1:6" ht="13.5" customHeight="1">
      <c r="A42" s="5" t="s">
        <v>6</v>
      </c>
      <c r="B42" s="6" t="s">
        <v>115</v>
      </c>
      <c r="C42" s="6" t="s">
        <v>116</v>
      </c>
      <c r="D42" s="7" t="s">
        <v>117</v>
      </c>
      <c r="E42" s="7" t="s">
        <v>118</v>
      </c>
      <c r="F42" s="9">
        <v>4000</v>
      </c>
    </row>
    <row r="43" spans="1:6" ht="13.5" customHeight="1">
      <c r="A43" s="5" t="s">
        <v>6</v>
      </c>
      <c r="B43" s="6" t="s">
        <v>119</v>
      </c>
      <c r="C43" s="6" t="s">
        <v>120</v>
      </c>
      <c r="D43" s="7" t="s">
        <v>121</v>
      </c>
      <c r="E43" s="7" t="s">
        <v>122</v>
      </c>
      <c r="F43" s="9">
        <v>5000</v>
      </c>
    </row>
    <row r="44" spans="1:6" ht="13.5" customHeight="1">
      <c r="A44" s="5" t="s">
        <v>6</v>
      </c>
      <c r="B44" s="6" t="s">
        <v>123</v>
      </c>
      <c r="C44" s="6" t="s">
        <v>124</v>
      </c>
      <c r="D44" s="7" t="s">
        <v>125</v>
      </c>
      <c r="E44" s="7" t="s">
        <v>75</v>
      </c>
      <c r="F44" s="9">
        <v>4000</v>
      </c>
    </row>
    <row r="45" spans="1:6" ht="13.5" customHeight="1">
      <c r="A45" s="5" t="s">
        <v>6</v>
      </c>
      <c r="B45" s="6" t="s">
        <v>126</v>
      </c>
      <c r="C45" s="6" t="s">
        <v>127</v>
      </c>
      <c r="D45" s="7" t="s">
        <v>128</v>
      </c>
      <c r="E45" s="7" t="s">
        <v>129</v>
      </c>
      <c r="F45" s="9">
        <v>3000</v>
      </c>
    </row>
    <row r="46" spans="1:6" ht="13.5" customHeight="1">
      <c r="A46" s="5" t="s">
        <v>6</v>
      </c>
      <c r="B46" s="6" t="s">
        <v>130</v>
      </c>
      <c r="C46" s="6" t="s">
        <v>131</v>
      </c>
      <c r="D46" s="7" t="s">
        <v>132</v>
      </c>
      <c r="E46" s="7" t="s">
        <v>133</v>
      </c>
      <c r="F46" s="9">
        <v>500</v>
      </c>
    </row>
    <row r="47" spans="1:6" ht="13.5" customHeight="1">
      <c r="A47" s="5" t="s">
        <v>6</v>
      </c>
      <c r="B47" s="6" t="s">
        <v>134</v>
      </c>
      <c r="C47" s="6" t="s">
        <v>135</v>
      </c>
      <c r="D47" s="7" t="s">
        <v>136</v>
      </c>
      <c r="E47" s="7" t="s">
        <v>34</v>
      </c>
      <c r="F47" s="9">
        <v>17000</v>
      </c>
    </row>
    <row r="48" spans="1:6" ht="13.5" customHeight="1">
      <c r="A48" s="5" t="s">
        <v>6</v>
      </c>
      <c r="B48" s="6" t="s">
        <v>137</v>
      </c>
      <c r="C48" s="6" t="s">
        <v>138</v>
      </c>
      <c r="D48" s="7" t="s">
        <v>139</v>
      </c>
      <c r="E48" s="7" t="s">
        <v>122</v>
      </c>
      <c r="F48" s="9">
        <v>8000</v>
      </c>
    </row>
    <row r="49" spans="1:7" ht="13.5" customHeight="1">
      <c r="A49" s="5" t="s">
        <v>6</v>
      </c>
      <c r="B49" s="6" t="s">
        <v>140</v>
      </c>
      <c r="C49" s="6" t="s">
        <v>141</v>
      </c>
      <c r="D49" s="7" t="s">
        <v>53</v>
      </c>
      <c r="E49" s="7" t="s">
        <v>142</v>
      </c>
      <c r="F49" s="9">
        <v>12000</v>
      </c>
    </row>
    <row r="50" spans="1:7" ht="13.5" customHeight="1">
      <c r="A50" s="5" t="s">
        <v>6</v>
      </c>
      <c r="B50" s="6" t="s">
        <v>143</v>
      </c>
      <c r="C50" s="6" t="s">
        <v>144</v>
      </c>
      <c r="D50" s="7" t="s">
        <v>53</v>
      </c>
      <c r="E50" s="7" t="s">
        <v>145</v>
      </c>
      <c r="F50" s="9">
        <v>6000</v>
      </c>
    </row>
    <row r="51" spans="1:7" ht="13.5" customHeight="1">
      <c r="A51" s="5" t="s">
        <v>6</v>
      </c>
      <c r="B51" s="6" t="s">
        <v>7</v>
      </c>
      <c r="C51" s="6" t="s">
        <v>146</v>
      </c>
      <c r="D51" s="7" t="s">
        <v>147</v>
      </c>
      <c r="E51" s="7" t="s">
        <v>148</v>
      </c>
      <c r="F51" s="9">
        <f>SUM(F41:F50)</f>
        <v>101000</v>
      </c>
    </row>
    <row r="52" spans="1:7" ht="13.5" customHeight="1">
      <c r="A52" s="5" t="s">
        <v>7</v>
      </c>
      <c r="B52" s="6" t="s">
        <v>7</v>
      </c>
      <c r="C52" s="6" t="s">
        <v>7</v>
      </c>
      <c r="D52" s="7" t="s">
        <v>7</v>
      </c>
      <c r="E52" s="7" t="s">
        <v>7</v>
      </c>
      <c r="F52" s="9" t="s">
        <v>7</v>
      </c>
    </row>
    <row r="53" spans="1:7" ht="13.5" customHeight="1">
      <c r="A53" s="5" t="s">
        <v>6</v>
      </c>
      <c r="B53" s="6" t="s">
        <v>7</v>
      </c>
      <c r="C53" s="6" t="s">
        <v>149</v>
      </c>
      <c r="D53" s="7" t="s">
        <v>150</v>
      </c>
      <c r="E53" s="7" t="s">
        <v>151</v>
      </c>
      <c r="F53" s="9">
        <f>+F21+F38+F51</f>
        <v>436500</v>
      </c>
    </row>
    <row r="54" spans="1:7" ht="13.5" customHeight="1">
      <c r="A54" s="5" t="s">
        <v>6</v>
      </c>
      <c r="B54" s="6" t="s">
        <v>7</v>
      </c>
      <c r="C54" s="6" t="s">
        <v>152</v>
      </c>
      <c r="D54" s="7" t="s">
        <v>153</v>
      </c>
      <c r="E54" s="7" t="s">
        <v>154</v>
      </c>
      <c r="F54" s="10">
        <f>+F8+F53</f>
        <v>0</v>
      </c>
    </row>
    <row r="55" spans="1:7" ht="13.5" customHeight="1">
      <c r="A55" s="5" t="s">
        <v>6</v>
      </c>
      <c r="B55" s="6" t="s">
        <v>7</v>
      </c>
      <c r="C55" s="6" t="s">
        <v>155</v>
      </c>
      <c r="D55" s="7" t="s">
        <v>153</v>
      </c>
      <c r="E55" s="7" t="s">
        <v>154</v>
      </c>
      <c r="F55" s="10">
        <f>F54</f>
        <v>0</v>
      </c>
      <c r="G5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2207</vt:lpstr>
      <vt:lpstr>'2207'!Udskriftsområde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Kjeld Vestergaard</dc:creator>
  <cp:lastModifiedBy>Kjeld Vestergaard</cp:lastModifiedBy>
  <cp:lastPrinted>2018-01-11T08:29:43Z</cp:lastPrinted>
  <dcterms:created xsi:type="dcterms:W3CDTF">2018-01-09T10:05:41Z</dcterms:created>
  <dcterms:modified xsi:type="dcterms:W3CDTF">2018-01-12T12:39:36Z</dcterms:modified>
</cp:coreProperties>
</file>